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queryTables/queryTable14.xml" ContentType="application/vnd.openxmlformats-officedocument.spreadsheetml.queryTable+xml"/>
  <Override PartName="/xl/queryTables/queryTable15.xml" ContentType="application/vnd.openxmlformats-officedocument.spreadsheetml.queryTable+xml"/>
  <Override PartName="/xl/queryTables/queryTable16.xml" ContentType="application/vnd.openxmlformats-officedocument.spreadsheetml.queryTable+xml"/>
  <Override PartName="/xl/queryTables/queryTable17.xml" ContentType="application/vnd.openxmlformats-officedocument.spreadsheetml.queryTable+xml"/>
  <Override PartName="/xl/queryTables/queryTable18.xml" ContentType="application/vnd.openxmlformats-officedocument.spreadsheetml.queryTable+xml"/>
  <Override PartName="/xl/queryTables/queryTable19.xml" ContentType="application/vnd.openxmlformats-officedocument.spreadsheetml.queryTable+xml"/>
  <Override PartName="/xl/queryTables/queryTable20.xml" ContentType="application/vnd.openxmlformats-officedocument.spreadsheetml.queryTable+xml"/>
  <Override PartName="/xl/queryTables/queryTable21.xml" ContentType="application/vnd.openxmlformats-officedocument.spreadsheetml.queryTable+xml"/>
  <Override PartName="/xl/queryTables/queryTable22.xml" ContentType="application/vnd.openxmlformats-officedocument.spreadsheetml.queryTable+xml"/>
  <Override PartName="/xl/queryTables/queryTable23.xml" ContentType="application/vnd.openxmlformats-officedocument.spreadsheetml.queryTable+xml"/>
  <Override PartName="/xl/queryTables/queryTable24.xml" ContentType="application/vnd.openxmlformats-officedocument.spreadsheetml.queryTable+xml"/>
  <Override PartName="/xl/queryTables/queryTable25.xml" ContentType="application/vnd.openxmlformats-officedocument.spreadsheetml.queryTable+xml"/>
  <Override PartName="/xl/queryTables/queryTable26.xml" ContentType="application/vnd.openxmlformats-officedocument.spreadsheetml.queryTable+xml"/>
  <Override PartName="/xl/queryTables/queryTable27.xml" ContentType="application/vnd.openxmlformats-officedocument.spreadsheetml.queryTable+xml"/>
  <Override PartName="/xl/queryTables/queryTable28.xml" ContentType="application/vnd.openxmlformats-officedocument.spreadsheetml.queryTable+xml"/>
  <Override PartName="/xl/queryTables/queryTable29.xml" ContentType="application/vnd.openxmlformats-officedocument.spreadsheetml.queryTable+xml"/>
  <Override PartName="/xl/queryTables/queryTable30.xml" ContentType="application/vnd.openxmlformats-officedocument.spreadsheetml.query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432" windowWidth="22752" windowHeight="11472"/>
  </bookViews>
  <sheets>
    <sheet name="ReadMe" sheetId="11" r:id="rId1"/>
    <sheet name="Cassava GH mean" sheetId="2" r:id="rId2"/>
    <sheet name="Maize GH mean" sheetId="4" r:id="rId3"/>
    <sheet name="Millet GH mean" sheetId="8" r:id="rId4"/>
    <sheet name="Rice GH mean" sheetId="6" r:id="rId5"/>
    <sheet name="Sorghum GH mean" sheetId="10" r:id="rId6"/>
    <sheet name="Cassava GH freq distr" sheetId="1" r:id="rId7"/>
    <sheet name="Maize GH freq distr" sheetId="3" r:id="rId8"/>
    <sheet name="Millet GH freq distr" sheetId="7" r:id="rId9"/>
    <sheet name="Rice GH freq distr" sheetId="5" r:id="rId10"/>
    <sheet name="Sorghum GH freq distr" sheetId="9" r:id="rId11"/>
  </sheets>
  <definedNames>
    <definedName name="Tier2__CassavaTrials_BF" localSheetId="6">'Cassava GH freq distr'!#REF!</definedName>
    <definedName name="Tier2__CassavaTrials_BJ" localSheetId="6">'Cassava GH freq distr'!$A$1:$E$73</definedName>
    <definedName name="Tier2__CassavaTrials_GH" localSheetId="6">'Cassava GH freq distr'!$F$1:$K$73</definedName>
    <definedName name="Tier2__MaizeTrials_BF" localSheetId="7">'Maize GH freq distr'!#REF!</definedName>
    <definedName name="Tier2__MaizeTrials_BJ" localSheetId="7">'Maize GH freq distr'!$C$1:$E$73</definedName>
    <definedName name="Tier2__MaizeTrials_GH" localSheetId="7">'Maize GH freq distr'!$F$1:$K$73</definedName>
    <definedName name="Tier2__MilletTrials_BF" localSheetId="8">'Millet GH freq distr'!#REF!</definedName>
    <definedName name="Tier2__MilletTrials_BJ" localSheetId="8">'Millet GH freq distr'!$C$1:$E$73</definedName>
    <definedName name="Tier2__MilletTrials_GH" localSheetId="8">'Millet GH freq distr'!$F$1:$K$73</definedName>
    <definedName name="Tier2__RiceTrials_BF" localSheetId="9">'Rice GH freq distr'!#REF!</definedName>
    <definedName name="Tier2__RiceTrials_BJ" localSheetId="9">'Rice GH freq distr'!$C$1:$E$73</definedName>
    <definedName name="Tier2__RiceTrials_GH" localSheetId="9">'Rice GH freq distr'!$F$1:$K$73</definedName>
    <definedName name="Tier2__SorghumTrials_BF" localSheetId="10">'Sorghum GH freq distr'!#REF!</definedName>
    <definedName name="Tier2__SorghumTrials_BJ" localSheetId="10">'Sorghum GH freq distr'!$C$1:$E$73</definedName>
    <definedName name="Tier2__SorghumTrials_GH" localSheetId="10">'Sorghum GH freq distr'!$F$1:$K$73</definedName>
    <definedName name="Tier3__Cassava_BF" localSheetId="6">'Cassava GH freq distr'!#REF!</definedName>
    <definedName name="Tier3__Cassava_BJ" localSheetId="6">'Cassava GH freq distr'!$A$75:$E$102</definedName>
    <definedName name="Tier3__Cassava_GH" localSheetId="6">'Cassava GH freq distr'!$F$75:$K$102</definedName>
    <definedName name="Tier3__Maize_BF" localSheetId="7">'Maize GH freq distr'!#REF!</definedName>
    <definedName name="Tier3__Maize_BJ" localSheetId="7">'Maize GH freq distr'!$C$75:$E$129</definedName>
    <definedName name="Tier3__Maize_GH" localSheetId="7">'Maize GH freq distr'!$F$75:$K$129</definedName>
    <definedName name="Tier3__Millet_BF" localSheetId="8">'Millet GH freq distr'!#REF!</definedName>
    <definedName name="Tier3__Millet_BJ" localSheetId="8">'Millet GH freq distr'!$C$75:$E$102</definedName>
    <definedName name="Tier3__Millet_GH" localSheetId="8">'Millet GH freq distr'!$F$75:$K$102</definedName>
    <definedName name="Tier3__Rice_BF" localSheetId="9">'Rice GH freq distr'!#REF!</definedName>
    <definedName name="Tier3__Rice_BJ" localSheetId="9">'Rice GH freq distr'!$C$75:$E$102</definedName>
    <definedName name="Tier3__Rice_GH" localSheetId="9">'Rice GH freq distr'!$F$75:$K$102</definedName>
    <definedName name="Tier3__Sorghum_BF" localSheetId="10">'Sorghum GH freq distr'!#REF!</definedName>
    <definedName name="Tier3__Sorghum_BJ" localSheetId="10">'Sorghum GH freq distr'!$C$75:$E$129</definedName>
    <definedName name="Tier3__Sorghum_GH" localSheetId="10">'Sorghum GH freq distr'!$F$75:$K$129</definedName>
    <definedName name="Tier3QUEFTS__CassavaTrials_BF" localSheetId="6">'Cassava GH freq distr'!#REF!</definedName>
    <definedName name="Tier3QUEFTS__CassavaTrials_BJ" localSheetId="6">'Cassava GH freq distr'!$A$104:$E$113</definedName>
    <definedName name="Tier3QUEFTS__CassavaTrials_GH" localSheetId="6">'Cassava GH freq distr'!$F$104:$K$113</definedName>
    <definedName name="Tier3QUEFTS__MaizeTrials_BF" localSheetId="7">'Maize GH freq distr'!#REF!</definedName>
    <definedName name="Tier3QUEFTS__MaizeTrials_BJ" localSheetId="7">'Maize GH freq distr'!$C$131:$E$140</definedName>
    <definedName name="Tier3QUEFTS__MaizeTrials_GH" localSheetId="7">'Maize GH freq distr'!$F$131:$K$140</definedName>
    <definedName name="Tier3QUEFTS__MilletTrials_BF" localSheetId="8">'Millet GH freq distr'!#REF!</definedName>
    <definedName name="Tier3QUEFTS__MilletTrials_BJ" localSheetId="8">'Millet GH freq distr'!$C$104:$E$113</definedName>
    <definedName name="Tier3QUEFTS__MilletTrials_GH" localSheetId="8">'Millet GH freq distr'!$F$104:$K$113</definedName>
    <definedName name="Tier3QUEFTS__RiceTrials_BF" localSheetId="9">'Rice GH freq distr'!#REF!</definedName>
    <definedName name="Tier3QUEFTS__RiceTrials_BJ" localSheetId="9">'Rice GH freq distr'!$C$104:$E$113</definedName>
    <definedName name="Tier3QUEFTS__RiceTrials_GH" localSheetId="9">'Rice GH freq distr'!$F$104:$K$113</definedName>
    <definedName name="Tier3QUEFTS__SorghumTrials_BF" localSheetId="10">'Sorghum GH freq distr'!#REF!</definedName>
    <definedName name="Tier3QUEFTS__SorghumTrials_BJ" localSheetId="10">'Sorghum GH freq distr'!$C$131:$E$140</definedName>
    <definedName name="Tier3QUEFTS__SorghumTrials_GH" localSheetId="10">'Sorghum GH freq distr'!$F$131:$K$140</definedName>
  </definedNames>
  <calcPr calcId="145621"/>
</workbook>
</file>

<file path=xl/calcChain.xml><?xml version="1.0" encoding="utf-8"?>
<calcChain xmlns="http://schemas.openxmlformats.org/spreadsheetml/2006/main">
  <c r="G11" i="2" l="1"/>
  <c r="F11" i="2"/>
  <c r="F10" i="2" s="1"/>
  <c r="G10" i="2"/>
  <c r="G13" i="2" s="1"/>
  <c r="K11" i="10"/>
  <c r="K10" i="10" s="1"/>
  <c r="K11" i="6"/>
  <c r="K10" i="6" s="1"/>
  <c r="K11" i="8"/>
  <c r="K10" i="8" s="1"/>
  <c r="K11" i="4"/>
  <c r="K10" i="4" s="1"/>
  <c r="K11" i="2"/>
  <c r="J11" i="2"/>
  <c r="J10" i="2" s="1"/>
  <c r="J12" i="2" s="1"/>
  <c r="K10" i="2"/>
  <c r="K13" i="2" s="1"/>
  <c r="F11" i="10"/>
  <c r="F10" i="10" s="1"/>
  <c r="F14" i="10" s="1"/>
  <c r="J11" i="10"/>
  <c r="J10" i="10" s="1"/>
  <c r="I11" i="10"/>
  <c r="I10" i="10" s="1"/>
  <c r="H11" i="10"/>
  <c r="H10" i="10" s="1"/>
  <c r="G11" i="10"/>
  <c r="G10" i="10" s="1"/>
  <c r="G14" i="10" s="1"/>
  <c r="J11" i="8"/>
  <c r="J10" i="8" s="1"/>
  <c r="I11" i="8"/>
  <c r="I10" i="8" s="1"/>
  <c r="H11" i="8"/>
  <c r="H10" i="8" s="1"/>
  <c r="G11" i="8"/>
  <c r="G10" i="8" s="1"/>
  <c r="G14" i="8" s="1"/>
  <c r="F11" i="8"/>
  <c r="F10" i="8" s="1"/>
  <c r="F14" i="8" s="1"/>
  <c r="J11" i="6"/>
  <c r="J10" i="6" s="1"/>
  <c r="I11" i="6"/>
  <c r="I10" i="6" s="1"/>
  <c r="H11" i="6"/>
  <c r="H10" i="6" s="1"/>
  <c r="G11" i="6"/>
  <c r="G10" i="6" s="1"/>
  <c r="G14" i="6" s="1"/>
  <c r="F11" i="6"/>
  <c r="F10" i="6" s="1"/>
  <c r="F11" i="4"/>
  <c r="F10" i="4" s="1"/>
  <c r="J11" i="4"/>
  <c r="J10" i="4" s="1"/>
  <c r="I11" i="4"/>
  <c r="I10" i="4" s="1"/>
  <c r="H11" i="4"/>
  <c r="G11" i="4"/>
  <c r="G10" i="4" s="1"/>
  <c r="G14" i="4" s="1"/>
  <c r="H10" i="4"/>
  <c r="H14" i="4" s="1"/>
  <c r="I11" i="2"/>
  <c r="I10" i="2" s="1"/>
  <c r="I14" i="2" s="1"/>
  <c r="H11" i="2"/>
  <c r="H10" i="2" s="1"/>
  <c r="F13" i="8" l="1"/>
  <c r="G13" i="8"/>
  <c r="F14" i="2"/>
  <c r="F13" i="2"/>
  <c r="F12" i="2"/>
  <c r="G14" i="2"/>
  <c r="G12" i="2"/>
  <c r="K14" i="10"/>
  <c r="K13" i="10"/>
  <c r="K12" i="10"/>
  <c r="G13" i="10"/>
  <c r="K14" i="6"/>
  <c r="K13" i="6"/>
  <c r="K12" i="6"/>
  <c r="K14" i="8"/>
  <c r="K13" i="8"/>
  <c r="K12" i="8"/>
  <c r="K14" i="4"/>
  <c r="K13" i="4"/>
  <c r="K12" i="4"/>
  <c r="F12" i="4"/>
  <c r="F13" i="4"/>
  <c r="H13" i="4"/>
  <c r="G13" i="4"/>
  <c r="K14" i="2"/>
  <c r="K12" i="2"/>
  <c r="H14" i="10"/>
  <c r="H12" i="10"/>
  <c r="H13" i="10"/>
  <c r="I12" i="10"/>
  <c r="I13" i="10"/>
  <c r="I14" i="10"/>
  <c r="J12" i="10"/>
  <c r="J13" i="10"/>
  <c r="J14" i="10"/>
  <c r="F13" i="10"/>
  <c r="F12" i="10"/>
  <c r="G12" i="10"/>
  <c r="H14" i="8"/>
  <c r="H12" i="8"/>
  <c r="H13" i="8"/>
  <c r="I12" i="8"/>
  <c r="I13" i="8"/>
  <c r="I14" i="8"/>
  <c r="J12" i="8"/>
  <c r="J13" i="8"/>
  <c r="J14" i="8"/>
  <c r="F12" i="8"/>
  <c r="G12" i="8"/>
  <c r="F14" i="6"/>
  <c r="F13" i="6"/>
  <c r="G13" i="6"/>
  <c r="H14" i="6"/>
  <c r="H12" i="6"/>
  <c r="H13" i="6"/>
  <c r="I12" i="6"/>
  <c r="I13" i="6"/>
  <c r="I14" i="6"/>
  <c r="J12" i="6"/>
  <c r="J13" i="6"/>
  <c r="J14" i="6"/>
  <c r="F12" i="6"/>
  <c r="G12" i="6"/>
  <c r="J12" i="4"/>
  <c r="J13" i="4"/>
  <c r="J14" i="4"/>
  <c r="I14" i="4"/>
  <c r="I12" i="4"/>
  <c r="I13" i="4"/>
  <c r="G12" i="4"/>
  <c r="H12" i="4"/>
  <c r="F14" i="4"/>
  <c r="H14" i="2"/>
  <c r="H13" i="2"/>
  <c r="H12" i="2"/>
  <c r="J14" i="2"/>
  <c r="I13" i="2"/>
  <c r="J13" i="2"/>
  <c r="I12" i="2"/>
</calcChain>
</file>

<file path=xl/connections.xml><?xml version="1.0" encoding="utf-8"?>
<connections xmlns="http://schemas.openxmlformats.org/spreadsheetml/2006/main">
  <connection id="1" name="Tier2__CassavaTrials_BF" type="6" refreshedVersion="4" background="1" saveData="1">
    <textPr codePage="850" sourceFile="D:\ISRIC\IFDC_summaryTables\Tier2__CassavaTrials_BF.csv" thousands=" " tab="0" comma="1">
      <textFields count="10">
        <textField/>
        <textField/>
        <textField/>
        <textField/>
        <textField/>
        <textField/>
        <textField/>
        <textField/>
        <textField/>
        <textField/>
      </textFields>
    </textPr>
  </connection>
  <connection id="2" name="Tier2__CassavaTrials_BJ" type="6" refreshedVersion="4" background="1" saveData="1">
    <textPr codePage="850" sourceFile="D:\ISRIC\IFDC_summaryTables\Tier2__CassavaTrials_BJ.csv" thousands=" " tab="0" comma="1">
      <textFields count="8">
        <textField/>
        <textField/>
        <textField/>
        <textField/>
        <textField/>
        <textField/>
        <textField/>
        <textField/>
      </textFields>
    </textPr>
  </connection>
  <connection id="3" name="Tier2__CassavaTrials_GH" type="6" refreshedVersion="4" background="1" saveData="1">
    <textPr codePage="850" sourceFile="D:\ISRIC\IFDC_summaryTables\Tier2__CassavaTrials_GH.csv" thousands=" " tab="0" comma="1">
      <textFields count="9">
        <textField/>
        <textField/>
        <textField/>
        <textField/>
        <textField/>
        <textField/>
        <textField/>
        <textField/>
        <textField/>
      </textFields>
    </textPr>
  </connection>
  <connection id="4" name="Tier2__MaizeTrials_BF" type="6" refreshedVersion="4" background="1" saveData="1">
    <textPr codePage="850" sourceFile="D:\ISRIC\IFDC_summaryTables\Tier2__MaizeTrials_BF.csv" thousands=" " tab="0" comma="1">
      <textFields count="10">
        <textField/>
        <textField/>
        <textField/>
        <textField/>
        <textField/>
        <textField/>
        <textField/>
        <textField/>
        <textField/>
        <textField/>
      </textFields>
    </textPr>
  </connection>
  <connection id="5" name="Tier2__MaizeTrials_BJ" type="6" refreshedVersion="4" background="1" saveData="1">
    <textPr codePage="850" sourceFile="D:\ISRIC\IFDC_summaryTables\Tier2__MaizeTrials_BJ.csv" thousands=" " tab="0" comma="1">
      <textFields count="8">
        <textField/>
        <textField/>
        <textField/>
        <textField/>
        <textField/>
        <textField/>
        <textField/>
        <textField/>
      </textFields>
    </textPr>
  </connection>
  <connection id="6" name="Tier2__MaizeTrials_GH" type="6" refreshedVersion="4" background="1" saveData="1">
    <textPr codePage="850" sourceFile="D:\ISRIC\IFDC_summaryTables\Tier2__MaizeTrials_GH.csv" thousands=" " tab="0" comma="1">
      <textFields count="9">
        <textField/>
        <textField/>
        <textField/>
        <textField/>
        <textField/>
        <textField/>
        <textField/>
        <textField/>
        <textField/>
      </textFields>
    </textPr>
  </connection>
  <connection id="7" name="Tier2__MilletTrials_BF" type="6" refreshedVersion="4" background="1" saveData="1">
    <textPr codePage="850" sourceFile="D:\ISRIC\IFDC_summaryTables\Tier2__MilletTrials_BF.csv" thousands=" " tab="0" comma="1">
      <textFields count="10">
        <textField/>
        <textField/>
        <textField/>
        <textField/>
        <textField/>
        <textField/>
        <textField/>
        <textField/>
        <textField/>
        <textField/>
      </textFields>
    </textPr>
  </connection>
  <connection id="8" name="Tier2__MilletTrials_BJ" type="6" refreshedVersion="4" background="1" saveData="1">
    <textPr codePage="850" sourceFile="D:\ISRIC\IFDC_summaryTables\Tier2__MilletTrials_BJ.csv" thousands=" " tab="0" comma="1">
      <textFields count="8">
        <textField/>
        <textField/>
        <textField/>
        <textField/>
        <textField/>
        <textField/>
        <textField/>
        <textField/>
      </textFields>
    </textPr>
  </connection>
  <connection id="9" name="Tier2__MilletTrials_GH" type="6" refreshedVersion="4" background="1" saveData="1">
    <textPr codePage="850" sourceFile="D:\ISRIC\IFDC_summaryTables\Tier2__MilletTrials_GH.csv" thousands=" " tab="0" comma="1">
      <textFields count="9">
        <textField/>
        <textField/>
        <textField/>
        <textField/>
        <textField/>
        <textField/>
        <textField/>
        <textField/>
        <textField/>
      </textFields>
    </textPr>
  </connection>
  <connection id="10" name="Tier2__RiceTrials_BF" type="6" refreshedVersion="4" background="1" saveData="1">
    <textPr codePage="850" sourceFile="D:\ISRIC\IFDC_summaryTables\Tier2__RiceTrials_BF.csv" thousands=" " tab="0" comma="1">
      <textFields count="10">
        <textField/>
        <textField/>
        <textField/>
        <textField/>
        <textField/>
        <textField/>
        <textField/>
        <textField/>
        <textField/>
        <textField/>
      </textFields>
    </textPr>
  </connection>
  <connection id="11" name="Tier2__RiceTrials_BJ" type="6" refreshedVersion="4" background="1" saveData="1">
    <textPr codePage="850" sourceFile="D:\ISRIC\IFDC_summaryTables\Tier2__RiceTrials_BJ.csv" thousands=" " tab="0" comma="1">
      <textFields count="8">
        <textField/>
        <textField/>
        <textField/>
        <textField/>
        <textField/>
        <textField/>
        <textField/>
        <textField/>
      </textFields>
    </textPr>
  </connection>
  <connection id="12" name="Tier2__RiceTrials_GH" type="6" refreshedVersion="4" background="1" saveData="1">
    <textPr codePage="850" sourceFile="D:\ISRIC\IFDC_summaryTables\Tier2__RiceTrials_GH.csv" thousands=" " tab="0" comma="1">
      <textFields count="9">
        <textField/>
        <textField/>
        <textField/>
        <textField/>
        <textField/>
        <textField/>
        <textField/>
        <textField/>
        <textField/>
      </textFields>
    </textPr>
  </connection>
  <connection id="13" name="Tier2__SorghumTrials_BF" type="6" refreshedVersion="4" background="1" saveData="1">
    <textPr codePage="850" sourceFile="D:\ISRIC\IFDC_summaryTables\Tier2__SorghumTrials_BF.csv" thousands=" " tab="0" comma="1">
      <textFields count="10">
        <textField/>
        <textField/>
        <textField/>
        <textField/>
        <textField/>
        <textField/>
        <textField/>
        <textField/>
        <textField/>
        <textField/>
      </textFields>
    </textPr>
  </connection>
  <connection id="14" name="Tier2__SorghumTrials_BJ" type="6" refreshedVersion="4" background="1" saveData="1">
    <textPr codePage="850" sourceFile="D:\ISRIC\IFDC_summaryTables\Tier2__SorghumTrials_BJ.csv" thousands=" " tab="0" comma="1">
      <textFields count="8">
        <textField/>
        <textField/>
        <textField/>
        <textField/>
        <textField/>
        <textField/>
        <textField/>
        <textField/>
      </textFields>
    </textPr>
  </connection>
  <connection id="15" name="Tier2__SorghumTrials_GH" type="6" refreshedVersion="4" background="1" saveData="1">
    <textPr codePage="850" sourceFile="D:\ISRIC\IFDC_summaryTables\Tier2__SorghumTrials_GH.csv" thousands=" " tab="0" comma="1">
      <textFields count="9">
        <textField/>
        <textField/>
        <textField/>
        <textField/>
        <textField/>
        <textField/>
        <textField/>
        <textField/>
        <textField/>
      </textFields>
    </textPr>
  </connection>
  <connection id="16" name="Tier3__Cassava_BF" type="6" refreshedVersion="4" background="1" saveData="1">
    <textPr codePage="850" sourceFile="D:\ISRIC\IFDC_summaryTables\Tier3__Cassava_BF.csv" thousands=" " tab="0" comma="1">
      <textFields count="10">
        <textField/>
        <textField/>
        <textField/>
        <textField/>
        <textField/>
        <textField/>
        <textField/>
        <textField/>
        <textField/>
        <textField/>
      </textFields>
    </textPr>
  </connection>
  <connection id="17" name="Tier3__Cassava_BJ" type="6" refreshedVersion="4" background="1" saveData="1">
    <textPr codePage="850" sourceFile="D:\ISRIC\IFDC_summaryTables\Tier3__Cassava_BJ.csv" thousands=" " tab="0" comma="1">
      <textFields count="8">
        <textField/>
        <textField/>
        <textField/>
        <textField/>
        <textField/>
        <textField/>
        <textField/>
        <textField/>
      </textFields>
    </textPr>
  </connection>
  <connection id="18" name="Tier3__Cassava_GH" type="6" refreshedVersion="4" background="1" saveData="1">
    <textPr codePage="850" sourceFile="D:\ISRIC\IFDC_summaryTables\Tier3__Cassava_GH.csv" thousands=" " tab="0" comma="1">
      <textFields count="9">
        <textField/>
        <textField/>
        <textField/>
        <textField/>
        <textField/>
        <textField/>
        <textField/>
        <textField/>
        <textField/>
      </textFields>
    </textPr>
  </connection>
  <connection id="19" name="Tier3__Maize_BF" type="6" refreshedVersion="4" background="1" saveData="1">
    <textPr codePage="850" sourceFile="D:\ISRIC\IFDC_summaryTables\Tier3__Maize_BF.csv" thousands=" " tab="0" comma="1">
      <textFields count="10">
        <textField/>
        <textField/>
        <textField/>
        <textField/>
        <textField/>
        <textField/>
        <textField/>
        <textField/>
        <textField/>
        <textField/>
      </textFields>
    </textPr>
  </connection>
  <connection id="20" name="Tier3__Maize_BJ" type="6" refreshedVersion="4" background="1" saveData="1">
    <textPr codePage="850" sourceFile="D:\ISRIC\IFDC_summaryTables\Tier3__Maize_BJ.csv" thousands=" " tab="0" comma="1">
      <textFields count="8">
        <textField/>
        <textField/>
        <textField/>
        <textField/>
        <textField/>
        <textField/>
        <textField/>
        <textField/>
      </textFields>
    </textPr>
  </connection>
  <connection id="21" name="Tier3__Maize_GH" type="6" refreshedVersion="4" background="1" saveData="1">
    <textPr codePage="850" sourceFile="D:\ISRIC\IFDC_summaryTables\Tier3__Maize_GH.csv" thousands=" " tab="0" comma="1">
      <textFields count="9">
        <textField/>
        <textField/>
        <textField/>
        <textField/>
        <textField/>
        <textField/>
        <textField/>
        <textField/>
        <textField/>
      </textFields>
    </textPr>
  </connection>
  <connection id="22" name="Tier3__Millet_BF" type="6" refreshedVersion="4" background="1" saveData="1">
    <textPr codePage="850" sourceFile="D:\ISRIC\IFDC_summaryTables\Tier3__Millet_BF.csv" thousands=" " tab="0" comma="1">
      <textFields count="10">
        <textField/>
        <textField/>
        <textField/>
        <textField/>
        <textField/>
        <textField/>
        <textField/>
        <textField/>
        <textField/>
        <textField/>
      </textFields>
    </textPr>
  </connection>
  <connection id="23" name="Tier3__Millet_BJ" type="6" refreshedVersion="4" background="1" saveData="1">
    <textPr codePage="850" sourceFile="D:\ISRIC\IFDC_summaryTables\Tier3__Millet_BJ.csv" thousands=" " tab="0" comma="1">
      <textFields count="8">
        <textField/>
        <textField/>
        <textField/>
        <textField/>
        <textField/>
        <textField/>
        <textField/>
        <textField/>
      </textFields>
    </textPr>
  </connection>
  <connection id="24" name="Tier3__Millet_GH" type="6" refreshedVersion="4" background="1" saveData="1">
    <textPr codePage="850" sourceFile="D:\ISRIC\IFDC_summaryTables\Tier3__Millet_GH.csv" thousands=" " tab="0" comma="1">
      <textFields count="9">
        <textField/>
        <textField/>
        <textField/>
        <textField/>
        <textField/>
        <textField/>
        <textField/>
        <textField/>
        <textField/>
      </textFields>
    </textPr>
  </connection>
  <connection id="25" name="Tier3__Rice_BF" type="6" refreshedVersion="4" background="1" saveData="1">
    <textPr codePage="850" sourceFile="D:\ISRIC\IFDC_summaryTables\Tier3__Rice_BF.csv" thousands=" " tab="0" comma="1">
      <textFields count="10">
        <textField/>
        <textField/>
        <textField/>
        <textField/>
        <textField/>
        <textField/>
        <textField/>
        <textField/>
        <textField/>
        <textField/>
      </textFields>
    </textPr>
  </connection>
  <connection id="26" name="Tier3__Rice_BJ" type="6" refreshedVersion="4" background="1" saveData="1">
    <textPr codePage="850" sourceFile="D:\ISRIC\IFDC_summaryTables\Tier3__Rice_BJ.csv" thousands=" " tab="0" comma="1">
      <textFields count="8">
        <textField/>
        <textField/>
        <textField/>
        <textField/>
        <textField/>
        <textField/>
        <textField/>
        <textField/>
      </textFields>
    </textPr>
  </connection>
  <connection id="27" name="Tier3__Rice_GH" type="6" refreshedVersion="4" background="1" saveData="1">
    <textPr codePage="850" sourceFile="D:\ISRIC\IFDC_summaryTables\Tier3__Rice_GH.csv" thousands=" " tab="0" comma="1">
      <textFields count="9">
        <textField/>
        <textField/>
        <textField/>
        <textField/>
        <textField/>
        <textField/>
        <textField/>
        <textField/>
        <textField/>
      </textFields>
    </textPr>
  </connection>
  <connection id="28" name="Tier3__Sorghum_BF" type="6" refreshedVersion="4" background="1" saveData="1">
    <textPr codePage="850" sourceFile="D:\ISRIC\IFDC_summaryTables\Tier3__Sorghum_BF.csv" thousands=" " tab="0" comma="1">
      <textFields count="10">
        <textField/>
        <textField/>
        <textField/>
        <textField/>
        <textField/>
        <textField/>
        <textField/>
        <textField/>
        <textField/>
        <textField/>
      </textFields>
    </textPr>
  </connection>
  <connection id="29" name="Tier3__Sorghum_BJ" type="6" refreshedVersion="4" background="1" saveData="1">
    <textPr codePage="850" sourceFile="D:\ISRIC\IFDC_summaryTables\Tier3__Sorghum_BJ.csv" thousands=" " tab="0" comma="1">
      <textFields count="8">
        <textField/>
        <textField/>
        <textField/>
        <textField/>
        <textField/>
        <textField/>
        <textField/>
        <textField/>
      </textFields>
    </textPr>
  </connection>
  <connection id="30" name="Tier3__Sorghum_GH" type="6" refreshedVersion="4" background="1" saveData="1">
    <textPr codePage="850" sourceFile="D:\ISRIC\IFDC_summaryTables\Tier3__Sorghum_GH.csv" thousands=" " tab="0" comma="1">
      <textFields count="9">
        <textField/>
        <textField/>
        <textField/>
        <textField/>
        <textField/>
        <textField/>
        <textField/>
        <textField/>
        <textField/>
      </textFields>
    </textPr>
  </connection>
  <connection id="31" name="Tier3QUEFTS__CassavaTrials_BF" type="6" refreshedVersion="4" background="1" saveData="1">
    <textPr codePage="850" sourceFile="D:\ISRIC\IFDC_summaryTables\Tier3QUEFTS__CassavaTrials_BF.csv" thousands=" " tab="0" comma="1">
      <textFields count="10">
        <textField/>
        <textField/>
        <textField/>
        <textField/>
        <textField/>
        <textField/>
        <textField/>
        <textField/>
        <textField/>
        <textField/>
      </textFields>
    </textPr>
  </connection>
  <connection id="32" name="Tier3QUEFTS__CassavaTrials_BJ" type="6" refreshedVersion="4" background="1" saveData="1">
    <textPr codePage="850" sourceFile="D:\ISRIC\IFDC_summaryTables\Tier3QUEFTS__CassavaTrials_BJ.csv" thousands=" " tab="0" comma="1">
      <textFields count="8">
        <textField/>
        <textField/>
        <textField/>
        <textField/>
        <textField/>
        <textField/>
        <textField/>
        <textField/>
      </textFields>
    </textPr>
  </connection>
  <connection id="33" name="Tier3QUEFTS__CassavaTrials_GH" type="6" refreshedVersion="4" background="1" saveData="1">
    <textPr codePage="850" sourceFile="D:\ISRIC\IFDC_summaryTables\Tier3QUEFTS__CassavaTrials_GH.csv" thousands=" " tab="0" comma="1">
      <textFields count="9">
        <textField/>
        <textField/>
        <textField/>
        <textField/>
        <textField/>
        <textField/>
        <textField/>
        <textField/>
        <textField/>
      </textFields>
    </textPr>
  </connection>
  <connection id="34" name="Tier3QUEFTS__MaizeTrials_BF" type="6" refreshedVersion="4" background="1" saveData="1">
    <textPr codePage="850" sourceFile="D:\ISRIC\IFDC_summaryTables\Tier3QUEFTS__MaizeTrials_BF.csv" thousands=" " tab="0" comma="1">
      <textFields count="10">
        <textField/>
        <textField/>
        <textField/>
        <textField/>
        <textField/>
        <textField/>
        <textField/>
        <textField/>
        <textField/>
        <textField/>
      </textFields>
    </textPr>
  </connection>
  <connection id="35" name="Tier3QUEFTS__MaizeTrials_BJ" type="6" refreshedVersion="4" background="1" saveData="1">
    <textPr codePage="850" sourceFile="D:\ISRIC\IFDC_summaryTables\Tier3QUEFTS__MaizeTrials_BJ.csv" thousands=" " tab="0" comma="1">
      <textFields count="8">
        <textField/>
        <textField/>
        <textField/>
        <textField/>
        <textField/>
        <textField/>
        <textField/>
        <textField/>
      </textFields>
    </textPr>
  </connection>
  <connection id="36" name="Tier3QUEFTS__MaizeTrials_GH" type="6" refreshedVersion="4" background="1" saveData="1">
    <textPr codePage="850" sourceFile="D:\ISRIC\IFDC_summaryTables\Tier3QUEFTS__MaizeTrials_GH.csv" thousands=" " tab="0" comma="1">
      <textFields count="9">
        <textField/>
        <textField/>
        <textField/>
        <textField/>
        <textField/>
        <textField/>
        <textField/>
        <textField/>
        <textField/>
      </textFields>
    </textPr>
  </connection>
  <connection id="37" name="Tier3QUEFTS__MilletTrials_BF" type="6" refreshedVersion="4" background="1" saveData="1">
    <textPr codePage="850" sourceFile="D:\ISRIC\IFDC_summaryTables\Tier3QUEFTS__MilletTrials_BF.csv" thousands=" " tab="0" comma="1">
      <textFields count="10">
        <textField/>
        <textField/>
        <textField/>
        <textField/>
        <textField/>
        <textField/>
        <textField/>
        <textField/>
        <textField/>
        <textField/>
      </textFields>
    </textPr>
  </connection>
  <connection id="38" name="Tier3QUEFTS__MilletTrials_BJ" type="6" refreshedVersion="4" background="1" saveData="1">
    <textPr codePage="850" sourceFile="D:\ISRIC\IFDC_summaryTables\Tier3QUEFTS__MilletTrials_BJ.csv" thousands=" " tab="0" comma="1">
      <textFields count="8">
        <textField/>
        <textField/>
        <textField/>
        <textField/>
        <textField/>
        <textField/>
        <textField/>
        <textField/>
      </textFields>
    </textPr>
  </connection>
  <connection id="39" name="Tier3QUEFTS__MilletTrials_GH" type="6" refreshedVersion="4" background="1" saveData="1">
    <textPr codePage="850" sourceFile="D:\ISRIC\IFDC_summaryTables\Tier3QUEFTS__MilletTrials_GH.csv" thousands=" " tab="0" comma="1">
      <textFields count="9">
        <textField/>
        <textField/>
        <textField/>
        <textField/>
        <textField/>
        <textField/>
        <textField/>
        <textField/>
        <textField/>
      </textFields>
    </textPr>
  </connection>
  <connection id="40" name="Tier3QUEFTS__RiceTrials_BF" type="6" refreshedVersion="4" background="1" saveData="1">
    <textPr codePage="850" sourceFile="D:\ISRIC\IFDC_summaryTables\Tier3QUEFTS__RiceTrials_BF.csv" thousands=" " tab="0" comma="1">
      <textFields count="10">
        <textField/>
        <textField/>
        <textField/>
        <textField/>
        <textField/>
        <textField/>
        <textField/>
        <textField/>
        <textField/>
        <textField/>
      </textFields>
    </textPr>
  </connection>
  <connection id="41" name="Tier3QUEFTS__RiceTrials_BJ" type="6" refreshedVersion="4" background="1" saveData="1">
    <textPr codePage="850" sourceFile="D:\ISRIC\IFDC_summaryTables\Tier3QUEFTS__RiceTrials_BJ.csv" thousands=" " tab="0" comma="1">
      <textFields count="8">
        <textField/>
        <textField/>
        <textField/>
        <textField/>
        <textField/>
        <textField/>
        <textField/>
        <textField/>
      </textFields>
    </textPr>
  </connection>
  <connection id="42" name="Tier3QUEFTS__RiceTrials_GH" type="6" refreshedVersion="4" background="1" saveData="1">
    <textPr codePage="850" sourceFile="D:\ISRIC\IFDC_summaryTables\Tier3QUEFTS__RiceTrials_GH.csv" thousands=" " tab="0" comma="1">
      <textFields count="9">
        <textField/>
        <textField/>
        <textField/>
        <textField/>
        <textField/>
        <textField/>
        <textField/>
        <textField/>
        <textField/>
      </textFields>
    </textPr>
  </connection>
  <connection id="43" name="Tier3QUEFTS__SorghumTrials_BF" type="6" refreshedVersion="4" background="1" saveData="1">
    <textPr codePage="850" sourceFile="D:\ISRIC\IFDC_summaryTables\Tier3QUEFTS__SorghumTrials_BF.csv" thousands=" " tab="0" comma="1">
      <textFields count="10">
        <textField/>
        <textField/>
        <textField/>
        <textField/>
        <textField/>
        <textField/>
        <textField/>
        <textField/>
        <textField/>
        <textField/>
      </textFields>
    </textPr>
  </connection>
  <connection id="44" name="Tier3QUEFTS__SorghumTrials_BJ" type="6" refreshedVersion="4" background="1" saveData="1">
    <textPr codePage="850" sourceFile="D:\ISRIC\IFDC_summaryTables\Tier3QUEFTS__SorghumTrials_BJ.csv" thousands=" " tab="0" comma="1">
      <textFields count="8">
        <textField/>
        <textField/>
        <textField/>
        <textField/>
        <textField/>
        <textField/>
        <textField/>
        <textField/>
      </textFields>
    </textPr>
  </connection>
  <connection id="45" name="Tier3QUEFTS__SorghumTrials_GH" type="6" refreshedVersion="4" background="1" saveData="1">
    <textPr codePage="850" sourceFile="D:\ISRIC\IFDC_summaryTables\Tier3QUEFTS__SorghumTrials_GH.csv" thousands=" " tab="0" comma="1">
      <textFields count="9">
        <textField/>
        <textField/>
        <textField/>
        <textField/>
        <textField/>
        <textField/>
        <textField/>
        <textField/>
        <textField/>
      </textFields>
    </textPr>
  </connection>
</connections>
</file>

<file path=xl/sharedStrings.xml><?xml version="1.0" encoding="utf-8"?>
<sst xmlns="http://schemas.openxmlformats.org/spreadsheetml/2006/main" count="2600" uniqueCount="191">
  <si>
    <t>value</t>
  </si>
  <si>
    <t>stat</t>
  </si>
  <si>
    <t>mean</t>
  </si>
  <si>
    <t>N</t>
  </si>
  <si>
    <t>rf_fNRec_Cassava</t>
  </si>
  <si>
    <t>rf_fPRec_Cassava</t>
  </si>
  <si>
    <t>rf_fKRec_Cassava</t>
  </si>
  <si>
    <t>rf_fNR_Cassava</t>
  </si>
  <si>
    <t>rf_fPR_Cassava</t>
  </si>
  <si>
    <t>rf_fKR_Cassava</t>
  </si>
  <si>
    <t>sNS_Cassava</t>
  </si>
  <si>
    <t>sPS_Cassava</t>
  </si>
  <si>
    <t>sKS_Cassava</t>
  </si>
  <si>
    <t>ygap_Cassava</t>
  </si>
  <si>
    <t>ytarget_Cassava</t>
  </si>
  <si>
    <t>fNR_Cassava</t>
  </si>
  <si>
    <t>fPR_Cassava</t>
  </si>
  <si>
    <t>fKR_Cassava</t>
  </si>
  <si>
    <t>yFertilised_Cassava</t>
  </si>
  <si>
    <t>Tier2 Q</t>
  </si>
  <si>
    <t>Tier3</t>
  </si>
  <si>
    <t>Tier3 Q</t>
  </si>
  <si>
    <t>-</t>
  </si>
  <si>
    <t>tier</t>
  </si>
  <si>
    <t>rf_fNR_Maize</t>
  </si>
  <si>
    <t>rf_fPR_Maize</t>
  </si>
  <si>
    <t>rf_fKR_Maize</t>
  </si>
  <si>
    <t>rf_fNRec_Maize</t>
  </si>
  <si>
    <t>rf_fPRec_Maize</t>
  </si>
  <si>
    <t>rf_fKRec_Maize</t>
  </si>
  <si>
    <t>rf_fNRec_Rice</t>
  </si>
  <si>
    <t>rf_fPRec_Rice</t>
  </si>
  <si>
    <t>rf_fKRec_Rice</t>
  </si>
  <si>
    <t>rf_fNR_Rice</t>
  </si>
  <si>
    <t>rf_fPR_Rice</t>
  </si>
  <si>
    <t>rf_fKR_Rice</t>
  </si>
  <si>
    <t>sNS_Rice</t>
  </si>
  <si>
    <t>sPS_Rice</t>
  </si>
  <si>
    <t>sKS_Rice</t>
  </si>
  <si>
    <t>ygap_Rice</t>
  </si>
  <si>
    <t>ytarget_Rice</t>
  </si>
  <si>
    <t>fNR_Rice</t>
  </si>
  <si>
    <t>fPR_Rice</t>
  </si>
  <si>
    <t>fKR_Rice</t>
  </si>
  <si>
    <t>yFertilised_Rice</t>
  </si>
  <si>
    <t>sNS_Maize</t>
  </si>
  <si>
    <t>sPS_Maize</t>
  </si>
  <si>
    <t>sKS_Maize</t>
  </si>
  <si>
    <t>ygap_Maize</t>
  </si>
  <si>
    <t>ytarget_Maize</t>
  </si>
  <si>
    <t>fNR_Maize</t>
  </si>
  <si>
    <t>fPR_Maize</t>
  </si>
  <si>
    <t>fKR_Maize</t>
  </si>
  <si>
    <t>yFertilised_Maize</t>
  </si>
  <si>
    <t>rf_fNRec_Millet</t>
  </si>
  <si>
    <t>rf_fPRec_Millet</t>
  </si>
  <si>
    <t>rf_fKRec_Millet</t>
  </si>
  <si>
    <t>ygap_Millet</t>
  </si>
  <si>
    <t>ytarget_Millet</t>
  </si>
  <si>
    <t>fNR_Millet</t>
  </si>
  <si>
    <t>fPR_Millet</t>
  </si>
  <si>
    <t>fKR_Millet</t>
  </si>
  <si>
    <t>rf_fNR_Millet</t>
  </si>
  <si>
    <t>rf_fPR_Millet</t>
  </si>
  <si>
    <t>rf_fKR_Millet</t>
  </si>
  <si>
    <t>sNS_Millet</t>
  </si>
  <si>
    <t>sPS_Millet</t>
  </si>
  <si>
    <t>sKS_Millet</t>
  </si>
  <si>
    <t>yFertilised_Millet</t>
  </si>
  <si>
    <t>ratioYTarget</t>
  </si>
  <si>
    <t>rf_fNR_Sorghum</t>
  </si>
  <si>
    <t>rf_fPR_Sorghum</t>
  </si>
  <si>
    <t>rf_fKR_Sorghum</t>
  </si>
  <si>
    <t>rf_fNRec_Sorghum</t>
  </si>
  <si>
    <t>rf_fPRec_Sorghum</t>
  </si>
  <si>
    <t>rf_fKRec_Sorghum</t>
  </si>
  <si>
    <t>sNS_Sorghum</t>
  </si>
  <si>
    <t>sPS_Sorghum</t>
  </si>
  <si>
    <t>sKS_Sorghum</t>
  </si>
  <si>
    <t>ygap_Sorghum</t>
  </si>
  <si>
    <t>ytarget_Sorghum</t>
  </si>
  <si>
    <t>fNR_Sorghum</t>
  </si>
  <si>
    <t>fPR_Sorghum</t>
  </si>
  <si>
    <t>fKR_Sorghum</t>
  </si>
  <si>
    <t>yFertilised_Sorghum</t>
  </si>
  <si>
    <t>kg/ha</t>
  </si>
  <si>
    <t>soil N supply (calculated using QUEFTS)</t>
  </si>
  <si>
    <t>soil P supply (calculated using QUEFTS)</t>
  </si>
  <si>
    <t>soil K supply (calculated using QUEFTS)</t>
  </si>
  <si>
    <t>yield gap, with target yield at 80% of attainable AEZ yield (calculated using QUEFTS)</t>
  </si>
  <si>
    <t>target yield, at 80% of attainable AEZ yield (calculated using QUEFTS)</t>
  </si>
  <si>
    <t>fertilizer N recommendation, for yield gap with target yield at 80% of attainable AEZ yield (calculated using QUEFTS)</t>
  </si>
  <si>
    <t>fertilizer P recommendation, for yield gap with target yield at 80% of attainable AEZ yield (calculated using QUEFTS)</t>
  </si>
  <si>
    <t>fertilizer K recommendation, for yield gap with target yield at 80% of attainable AEZ yield (calculated using QUEFTS)</t>
  </si>
  <si>
    <t>yield gap, derived, with target yield at 55% of attainable AEZ yield (calculated using QUEFTS)</t>
  </si>
  <si>
    <t>target yield, derived, at 55% of attainable AEZ yield (calculated using QUEFTS)</t>
  </si>
  <si>
    <t>fertilizer N recommendation, derived, for yield gap with target yield at 55% of attainable AEZ yield (calculated using QUEFTS)</t>
  </si>
  <si>
    <t>fertilizer P recommendation, derived, for yield gap with target yield at 55% of attainable AEZ yield (calculated using QUEFTS)</t>
  </si>
  <si>
    <t>fertilizer K recommendation, derived, for yield gap with target yield at 55% of attainable AEZ yield (calculated using QUEFTS)</t>
  </si>
  <si>
    <t>fertilizer N recommendation, as reported (extrapolated using machine learning)</t>
  </si>
  <si>
    <t>fertilizer P recommendation, as reported (extrapolated using machine learning)</t>
  </si>
  <si>
    <t>fertilizer K recommendation, as reported (extrapolated using machine learning)</t>
  </si>
  <si>
    <t>fertilizer N recommendation, newly assessed from highest efficiencies measured in fertilizer trials (extrapolated using machine learning)</t>
  </si>
  <si>
    <t>fertilizer P recommendation, newly assessed from highest efficiencies measured in fertilizer trials (extrapolated using machine learning)</t>
  </si>
  <si>
    <t>fertilizer K recommendation, newly assessed from highest efficiencies measured in fertilizer trials (extrapolated using machine learning)</t>
  </si>
  <si>
    <t>unit</t>
  </si>
  <si>
    <t>description</t>
  </si>
  <si>
    <t>yield, when fertilized according to newly assessed fertilizer NPK recommendation (calculated using QUEFTS, not limited by attainable yield level)</t>
  </si>
  <si>
    <t>nr</t>
  </si>
  <si>
    <t>GH165</t>
  </si>
  <si>
    <t>GH195</t>
  </si>
  <si>
    <t>GH225</t>
  </si>
  <si>
    <t>GH255</t>
  </si>
  <si>
    <t>GH285</t>
  </si>
  <si>
    <t>GH315</t>
  </si>
  <si>
    <t xml:space="preserve">The results are summarised in separate tables for each crop </t>
  </si>
  <si>
    <t xml:space="preserve">For each crop, the average (mean) results per AEZ are given in one table and the full frequency distribution per AEZ in another table. </t>
  </si>
  <si>
    <t>q15.9</t>
  </si>
  <si>
    <t>q2.3</t>
  </si>
  <si>
    <t>q84.1</t>
  </si>
  <si>
    <t>q97.7</t>
  </si>
  <si>
    <t>q50.0</t>
  </si>
  <si>
    <t>The frequency distribution gives the results at various percentiles, with the intervals corresponding with standard deviations (in case of a normal distribution), knowing: 0, 2.3, 15.9, 50, 84.1, 97.7, 100%</t>
  </si>
  <si>
    <t>q0.0</t>
  </si>
  <si>
    <t>q100</t>
  </si>
  <si>
    <t>These tables summarise first round results of Tier 2 and Tier 3 for each AEZ (Length of Growing Period) and country separately</t>
  </si>
  <si>
    <t>N indicates the number of pixels (grid cells of 1*1 km) per AEZ-country zone included in the calculations</t>
  </si>
  <si>
    <t xml:space="preserve">Input data for QUEFTS included soil property maps, including soil nutrient maps, as produced by ISRIC for the AfSIS project  (AfSoilGrids250m; www.isric.org/projects/africa-soil-information-service-afsis) and for other projects (Africa SoilGrids; http://geonode.isric.org/layers/?title__icontains=africa%20soilgrids). </t>
  </si>
  <si>
    <t xml:space="preserve">The fertilizer NPK recommendations were calculated using QUEFTS based on the nutrient gap between the crop nutrient requirements at target yield and the soil nutrient supply, considering NPK uptake efficiencys and NPK use efficiencies. </t>
  </si>
  <si>
    <t xml:space="preserve">Input data for QUEFTS included attainable yield maps, from which target yields were derived, as produced by IIASA &amp; FAO for the G-AEZ project (www.fao.org/nr/gaez). </t>
  </si>
  <si>
    <t xml:space="preserve">The target yield was defined as 80% of the attainable yield. The corresponding yield gaps are rather large. Consequently, the fertilizer NPK recommendations are large. </t>
  </si>
  <si>
    <t xml:space="preserve">Added to the summary, for the mean values per AEZ-country zones, are target yields defined at 55% of the attanable yield. The corresponding yield gap and fertilizer NPK recommendations were adjusted accordingly, as an estimate of the impact of lowering target yield. </t>
  </si>
  <si>
    <t>The yield levels are presented as attainable at high, moderate and low input levels (management regimes). Selected were the maps with yields attainable at moderate input levels.</t>
  </si>
  <si>
    <t xml:space="preserve">(Note that we've been testing various other approaches of defining target yield, which though are not summarised here). </t>
  </si>
  <si>
    <t xml:space="preserve">In Tier 3, the fertilizer NPK recommendations, as georeferenced and reported by partner organisations, have been extrapolated using machine learning algorithms (random forest) which model the relationships between the data and spatial covariates. Added to the covariates were the maps resulting from Tier2. </t>
  </si>
  <si>
    <t xml:space="preserve">Also in Tier 3, fertilizer NPK recommendations were newly assessed from the fertilizer trial data for all of the five crops and in a single similar way for all countries, all crops, all trials and all nutrients. </t>
  </si>
  <si>
    <t xml:space="preserve">These recommendations, here called fNR, fPR and fKR, were only reported and available for maize and sorghum. Consequently, extrapolation results, here called rf_fNR, rf_fPR and rf_fKR, are only available for maize and sorghum. </t>
  </si>
  <si>
    <t xml:space="preserve">These recommendations, here called fNRec, fPRec and fKRec, are thus available for all crops and have been extrapolated. The resulting maps are here called rf_fNRec, rf_fPRec and rf_fKRec.  </t>
  </si>
  <si>
    <t xml:space="preserve">In Tier 3B, we made again calculations using QUEFTS of the crop yield with fertilizer NPK inputs defined equal to the extrapolated fertilizer recommendations (rf_fNRec, rf_fPRec and rf_fKRec). </t>
  </si>
  <si>
    <t xml:space="preserve">In Tier 2, calculations have been made using QUEFTS, with the crop parameters from literature adjusted with parameters derived from the fertilizer trial data (where possible; only few trials included analytical data of the plant tissues). </t>
  </si>
  <si>
    <t xml:space="preserve">Note that the variation between zones as well as the variation within zones is considerable. </t>
  </si>
  <si>
    <t xml:space="preserve">Note that the variation between zones as well as the variation within zones is very limited. This reflects the reported recommendations which varied only little from one location to another. </t>
  </si>
  <si>
    <t xml:space="preserve">Those treatments per trial showing highest efficiency exceeding the 67% percentile within the trial, were averaged to assess the associated N, P and K rates. </t>
  </si>
  <si>
    <t>The common basis for these newly assessed fertilizer NPK recommendations was the agronomic efficiency, relative to the control yield, as measured in the trials (kg yield per kg fertilizer nutrient).</t>
  </si>
  <si>
    <t>All results (maps) have been quantitatively validated relative to the available data.</t>
  </si>
  <si>
    <t xml:space="preserve">More data, of complete nature (including coordinates, yield and biomass and NPK uptake, and including control treatments), of homogeneous nature and spatially well distributed over the various zones, would very certainly improve the current results, based on both modelling (QUEFTS) and machine learning. </t>
  </si>
  <si>
    <t>With the currently available data, of variable nature and quality, the tiered approach including modelling (QUEFTS) proved effective to produce results</t>
  </si>
  <si>
    <t xml:space="preserve">The approach is highly consistent and repeatable and produces results of an accuracy, or reliability, largely exceeding the accuracy which would had been possible with the currently available data </t>
  </si>
  <si>
    <t>The current results though are not satisfactory yet, and it seems as if some of the key parameters need further fine tuning in line with either additional data or an adequate reference.</t>
  </si>
  <si>
    <t xml:space="preserve">An adequate reference is lacking though. The preparatory FerWAM tables should provide complete information, based on expert knowledge, which permits 1) validation and 2) futher fine tuning. </t>
  </si>
  <si>
    <t xml:space="preserve">These should include, for each crop, country and AEZ zone, a quantitatively specified indication of minimally: attainable yield, target yield, N recommendation, P recommendation, K recommendation. </t>
  </si>
  <si>
    <t>With such table we can compare expert knowledge with the proof of concept results, and redefine e.g. target yields to recalculate NPK recommendations.</t>
  </si>
  <si>
    <t xml:space="preserve">Moreover, the crop parameters settings may be evaluated and fine tuned based on expert knowledge (yield-uptake efficiencies, recovery fractions)  </t>
  </si>
  <si>
    <t>Used were:</t>
  </si>
  <si>
    <t>LUT</t>
  </si>
  <si>
    <t>Tier</t>
  </si>
  <si>
    <t>CROP</t>
  </si>
  <si>
    <t>aN</t>
  </si>
  <si>
    <t>aP</t>
  </si>
  <si>
    <t>aK</t>
  </si>
  <si>
    <t>dN</t>
  </si>
  <si>
    <t>dP</t>
  </si>
  <si>
    <t>dK</t>
  </si>
  <si>
    <t>adN</t>
  </si>
  <si>
    <t>adP</t>
  </si>
  <si>
    <t>adK</t>
  </si>
  <si>
    <t>rN</t>
  </si>
  <si>
    <t>rP</t>
  </si>
  <si>
    <t>rK</t>
  </si>
  <si>
    <t>HI</t>
  </si>
  <si>
    <t>ytargetratio</t>
  </si>
  <si>
    <t>rfNmax</t>
  </si>
  <si>
    <t>rfPmax</t>
  </si>
  <si>
    <t>rfKmax</t>
  </si>
  <si>
    <t>rfNmed</t>
  </si>
  <si>
    <t>rfPmed</t>
  </si>
  <si>
    <t>rfKmed</t>
  </si>
  <si>
    <t>rfNmin</t>
  </si>
  <si>
    <t>rfPmin</t>
  </si>
  <si>
    <t>rfKmin</t>
  </si>
  <si>
    <t>MaizeDefault</t>
  </si>
  <si>
    <t>Millet</t>
  </si>
  <si>
    <t>Sorghum</t>
  </si>
  <si>
    <t>Maize</t>
  </si>
  <si>
    <t>Rice</t>
  </si>
  <si>
    <t>Cassava</t>
  </si>
  <si>
    <t>MilletTrials</t>
  </si>
  <si>
    <t>SorghumTrials</t>
  </si>
  <si>
    <t>MaizeTrials</t>
  </si>
  <si>
    <t>RiceTrials</t>
  </si>
  <si>
    <t>CassavaTrials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</si>
</sst>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20"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7030A0"/>
      <name val="Calibri"/>
      <family val="2"/>
      <scheme val="minor"/>
    </font>
    <font>
      <b/>
      <sz val="11"/>
      <color rgb="FF7030A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5">
    <xf numFmtId="0" fontId="0" fillId="0" borderId="0" xfId="0"/>
    <xf numFmtId="164" fontId="0" fillId="0" borderId="0" xfId="0" applyNumberFormat="1"/>
    <xf numFmtId="164" fontId="0" fillId="0" borderId="0" xfId="0" quotePrefix="1" applyNumberFormat="1" applyAlignment="1">
      <alignment horizontal="right"/>
    </xf>
    <xf numFmtId="1" fontId="0" fillId="0" borderId="0" xfId="0" applyNumberFormat="1"/>
    <xf numFmtId="0" fontId="0" fillId="0" borderId="0" xfId="0" applyAlignment="1">
      <alignment horizontal="left"/>
    </xf>
    <xf numFmtId="1" fontId="0" fillId="0" borderId="0" xfId="0" applyNumberFormat="1" applyAlignment="1">
      <alignment horizontal="left"/>
    </xf>
    <xf numFmtId="2" fontId="0" fillId="0" borderId="0" xfId="0" applyNumberFormat="1" applyAlignment="1">
      <alignment horizontal="left"/>
    </xf>
    <xf numFmtId="0" fontId="18" fillId="33" borderId="0" xfId="0" applyFont="1" applyFill="1" applyAlignment="1">
      <alignment horizontal="left"/>
    </xf>
    <xf numFmtId="0" fontId="0" fillId="33" borderId="0" xfId="0" applyFont="1" applyFill="1"/>
    <xf numFmtId="0" fontId="19" fillId="33" borderId="0" xfId="0" applyFont="1" applyFill="1" applyAlignment="1">
      <alignment horizontal="left"/>
    </xf>
    <xf numFmtId="0" fontId="18" fillId="33" borderId="0" xfId="6" applyFont="1" applyFill="1" applyAlignment="1">
      <alignment horizontal="left"/>
    </xf>
    <xf numFmtId="0" fontId="0" fillId="33" borderId="0" xfId="0" applyFont="1" applyFill="1" applyAlignment="1">
      <alignment horizontal="left"/>
    </xf>
    <xf numFmtId="0" fontId="16" fillId="33" borderId="0" xfId="0" applyFont="1" applyFill="1" applyAlignment="1">
      <alignment horizontal="left"/>
    </xf>
    <xf numFmtId="2" fontId="18" fillId="33" borderId="0" xfId="0" applyNumberFormat="1" applyFont="1" applyFill="1" applyAlignment="1">
      <alignment horizontal="left"/>
    </xf>
    <xf numFmtId="2" fontId="19" fillId="33" borderId="0" xfId="0" applyNumberFormat="1" applyFont="1" applyFill="1" applyAlignment="1">
      <alignment horizontal="left"/>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onnections" Target="connection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queryTables/queryTable1.xml><?xml version="1.0" encoding="utf-8"?>
<queryTable xmlns="http://schemas.openxmlformats.org/spreadsheetml/2006/main" name="Tier3QUEFTS__CassavaTrials_BJ" connectionId="32" autoFormatId="16" applyNumberFormats="0" applyBorderFormats="0" applyFontFormats="1" applyPatternFormats="1" applyAlignmentFormats="0" applyWidthHeightFormats="0"/>
</file>

<file path=xl/queryTables/queryTable2.xml><?xml version="1.0" encoding="utf-8"?>
<queryTable xmlns="http://schemas.openxmlformats.org/spreadsheetml/2006/main" name="Tier3__Cassava_BJ" connectionId="17" autoFormatId="16" applyNumberFormats="0" applyBorderFormats="0" applyFontFormats="1" applyPatternFormats="1" applyAlignmentFormats="0" applyWidthHeightFormats="0"/>
</file>

<file path=xl/queryTables/queryTable3.xml><?xml version="1.0" encoding="utf-8"?>
<queryTable xmlns="http://schemas.openxmlformats.org/spreadsheetml/2006/main" name="Tier2__CassavaTrials_BJ" connectionId="2" autoFormatId="16" applyNumberFormats="0" applyBorderFormats="0" applyFontFormats="1" applyPatternFormats="1" applyAlignmentFormats="0" applyWidthHeightFormats="0"/>
</file>

<file path=xl/queryTables/queryTable4.xml><?xml version="1.0" encoding="utf-8"?>
<queryTable xmlns="http://schemas.openxmlformats.org/spreadsheetml/2006/main" name="Tier3QUEFTS__CassavaTrials_GH" connectionId="33" autoFormatId="16" applyNumberFormats="0" applyBorderFormats="0" applyFontFormats="1" applyPatternFormats="1" applyAlignmentFormats="0" applyWidthHeightFormats="0"/>
</file>

<file path=xl/queryTables/queryTable5.xml><?xml version="1.0" encoding="utf-8"?>
<queryTable xmlns="http://schemas.openxmlformats.org/spreadsheetml/2006/main" name="Tier3__Cassava_GH" connectionId="18" autoFormatId="16" applyNumberFormats="0" applyBorderFormats="0" applyFontFormats="1" applyPatternFormats="1" applyAlignmentFormats="0" applyWidthHeightFormats="0"/>
</file>

<file path=xl/queryTables/queryTable6.xml><?xml version="1.0" encoding="utf-8"?>
<queryTable xmlns="http://schemas.openxmlformats.org/spreadsheetml/2006/main" name="Tier2__CassavaTrials_GH" connectionId="3" autoFormatId="16" applyNumberFormats="0" applyBorderFormats="0" applyFontFormats="1" applyPatternFormats="1" applyAlignmentFormats="0" applyWidthHeightFormats="0"/>
</file>

<file path=xl/queryTables/queryTable7.xml><?xml version="1.0" encoding="utf-8"?>
<queryTable xmlns="http://schemas.openxmlformats.org/spreadsheetml/2006/main" name="Tier3__Maize_BJ" connectionId="20" autoFormatId="16" applyNumberFormats="0" applyBorderFormats="0" applyFontFormats="1" applyPatternFormats="1" applyAlignmentFormats="0" applyWidthHeightFormats="0"/>
</file>

<file path=xl/queryTables/queryTable8.xml><?xml version="1.0" encoding="utf-8"?>
<queryTable xmlns="http://schemas.openxmlformats.org/spreadsheetml/2006/main" name="Tier3QUEFTS__MaizeTrials_BJ" connectionId="35" autoFormatId="16" applyNumberFormats="0" applyBorderFormats="0" applyFontFormats="1" applyPatternFormats="1" applyAlignmentFormats="0" applyWidthHeightFormats="0"/>
</file>

<file path=xl/queryTables/queryTable9.xml><?xml version="1.0" encoding="utf-8"?>
<queryTable xmlns="http://schemas.openxmlformats.org/spreadsheetml/2006/main" name="Tier2__MaizeTrials_BJ" connectionId="5" autoFormatId="16" applyNumberFormats="0" applyBorderFormats="0" applyFontFormats="1" applyPatternFormats="1" applyAlignmentFormats="0" applyWidthHeightFormats="0"/>
</file>

<file path=xl/queryTables/queryTable10.xml><?xml version="1.0" encoding="utf-8"?>
<queryTable xmlns="http://schemas.openxmlformats.org/spreadsheetml/2006/main" name="Tier3QUEFTS__MaizeTrials_GH" connectionId="36" autoFormatId="16" applyNumberFormats="0" applyBorderFormats="0" applyFontFormats="1" applyPatternFormats="1" applyAlignmentFormats="0" applyWidthHeightFormats="0"/>
</file>

<file path=xl/queryTables/queryTable11.xml><?xml version="1.0" encoding="utf-8"?>
<queryTable xmlns="http://schemas.openxmlformats.org/spreadsheetml/2006/main" name="Tier3__Maize_GH" connectionId="21" autoFormatId="16" applyNumberFormats="0" applyBorderFormats="0" applyFontFormats="1" applyPatternFormats="1" applyAlignmentFormats="0" applyWidthHeightFormats="0"/>
</file>

<file path=xl/queryTables/queryTable12.xml><?xml version="1.0" encoding="utf-8"?>
<queryTable xmlns="http://schemas.openxmlformats.org/spreadsheetml/2006/main" name="Tier2__MaizeTrials_GH" connectionId="6" autoFormatId="16" applyNumberFormats="0" applyBorderFormats="0" applyFontFormats="1" applyPatternFormats="1" applyAlignmentFormats="0" applyWidthHeightFormats="0"/>
</file>

<file path=xl/queryTables/queryTable13.xml><?xml version="1.0" encoding="utf-8"?>
<queryTable xmlns="http://schemas.openxmlformats.org/spreadsheetml/2006/main" name="Tier3QUEFTS__MilletTrials_BJ" connectionId="38" autoFormatId="16" applyNumberFormats="0" applyBorderFormats="0" applyFontFormats="1" applyPatternFormats="1" applyAlignmentFormats="0" applyWidthHeightFormats="0"/>
</file>

<file path=xl/queryTables/queryTable14.xml><?xml version="1.0" encoding="utf-8"?>
<queryTable xmlns="http://schemas.openxmlformats.org/spreadsheetml/2006/main" name="Tier3__Millet_BJ" connectionId="23" autoFormatId="16" applyNumberFormats="0" applyBorderFormats="0" applyFontFormats="1" applyPatternFormats="1" applyAlignmentFormats="0" applyWidthHeightFormats="0"/>
</file>

<file path=xl/queryTables/queryTable15.xml><?xml version="1.0" encoding="utf-8"?>
<queryTable xmlns="http://schemas.openxmlformats.org/spreadsheetml/2006/main" name="Tier2__MilletTrials_BJ" connectionId="8" autoFormatId="16" applyNumberFormats="0" applyBorderFormats="0" applyFontFormats="1" applyPatternFormats="1" applyAlignmentFormats="0" applyWidthHeightFormats="0"/>
</file>

<file path=xl/queryTables/queryTable16.xml><?xml version="1.0" encoding="utf-8"?>
<queryTable xmlns="http://schemas.openxmlformats.org/spreadsheetml/2006/main" name="Tier3QUEFTS__MilletTrials_GH" connectionId="39" autoFormatId="16" applyNumberFormats="0" applyBorderFormats="0" applyFontFormats="1" applyPatternFormats="1" applyAlignmentFormats="0" applyWidthHeightFormats="0"/>
</file>

<file path=xl/queryTables/queryTable17.xml><?xml version="1.0" encoding="utf-8"?>
<queryTable xmlns="http://schemas.openxmlformats.org/spreadsheetml/2006/main" name="Tier3__Millet_GH" connectionId="24" autoFormatId="16" applyNumberFormats="0" applyBorderFormats="0" applyFontFormats="1" applyPatternFormats="1" applyAlignmentFormats="0" applyWidthHeightFormats="0"/>
</file>

<file path=xl/queryTables/queryTable18.xml><?xml version="1.0" encoding="utf-8"?>
<queryTable xmlns="http://schemas.openxmlformats.org/spreadsheetml/2006/main" name="Tier2__MilletTrials_GH" connectionId="9" autoFormatId="16" applyNumberFormats="0" applyBorderFormats="0" applyFontFormats="1" applyPatternFormats="1" applyAlignmentFormats="0" applyWidthHeightFormats="0"/>
</file>

<file path=xl/queryTables/queryTable19.xml><?xml version="1.0" encoding="utf-8"?>
<queryTable xmlns="http://schemas.openxmlformats.org/spreadsheetml/2006/main" name="Tier3QUEFTS__RiceTrials_BJ" connectionId="41" autoFormatId="16" applyNumberFormats="0" applyBorderFormats="0" applyFontFormats="1" applyPatternFormats="1" applyAlignmentFormats="0" applyWidthHeightFormats="0"/>
</file>

<file path=xl/queryTables/queryTable20.xml><?xml version="1.0" encoding="utf-8"?>
<queryTable xmlns="http://schemas.openxmlformats.org/spreadsheetml/2006/main" name="Tier3__Rice_BJ" connectionId="26" autoFormatId="16" applyNumberFormats="0" applyBorderFormats="0" applyFontFormats="1" applyPatternFormats="1" applyAlignmentFormats="0" applyWidthHeightFormats="0"/>
</file>

<file path=xl/queryTables/queryTable21.xml><?xml version="1.0" encoding="utf-8"?>
<queryTable xmlns="http://schemas.openxmlformats.org/spreadsheetml/2006/main" name="Tier2__RiceTrials_BJ" connectionId="11" autoFormatId="16" applyNumberFormats="0" applyBorderFormats="0" applyFontFormats="1" applyPatternFormats="1" applyAlignmentFormats="0" applyWidthHeightFormats="0"/>
</file>

<file path=xl/queryTables/queryTable22.xml><?xml version="1.0" encoding="utf-8"?>
<queryTable xmlns="http://schemas.openxmlformats.org/spreadsheetml/2006/main" name="Tier3QUEFTS__RiceTrials_GH" connectionId="42" autoFormatId="16" applyNumberFormats="0" applyBorderFormats="0" applyFontFormats="1" applyPatternFormats="1" applyAlignmentFormats="0" applyWidthHeightFormats="0"/>
</file>

<file path=xl/queryTables/queryTable23.xml><?xml version="1.0" encoding="utf-8"?>
<queryTable xmlns="http://schemas.openxmlformats.org/spreadsheetml/2006/main" name="Tier3__Rice_GH" connectionId="27" autoFormatId="16" applyNumberFormats="0" applyBorderFormats="0" applyFontFormats="1" applyPatternFormats="1" applyAlignmentFormats="0" applyWidthHeightFormats="0"/>
</file>

<file path=xl/queryTables/queryTable24.xml><?xml version="1.0" encoding="utf-8"?>
<queryTable xmlns="http://schemas.openxmlformats.org/spreadsheetml/2006/main" name="Tier2__RiceTrials_GH" connectionId="12" autoFormatId="16" applyNumberFormats="0" applyBorderFormats="0" applyFontFormats="1" applyPatternFormats="1" applyAlignmentFormats="0" applyWidthHeightFormats="0"/>
</file>

<file path=xl/queryTables/queryTable25.xml><?xml version="1.0" encoding="utf-8"?>
<queryTable xmlns="http://schemas.openxmlformats.org/spreadsheetml/2006/main" name="Tier3QUEFTS__SorghumTrials_BJ" connectionId="44" autoFormatId="16" applyNumberFormats="0" applyBorderFormats="0" applyFontFormats="1" applyPatternFormats="1" applyAlignmentFormats="0" applyWidthHeightFormats="0"/>
</file>

<file path=xl/queryTables/queryTable26.xml><?xml version="1.0" encoding="utf-8"?>
<queryTable xmlns="http://schemas.openxmlformats.org/spreadsheetml/2006/main" name="Tier3__Sorghum_BJ" connectionId="29" autoFormatId="16" applyNumberFormats="0" applyBorderFormats="0" applyFontFormats="1" applyPatternFormats="1" applyAlignmentFormats="0" applyWidthHeightFormats="0"/>
</file>

<file path=xl/queryTables/queryTable27.xml><?xml version="1.0" encoding="utf-8"?>
<queryTable xmlns="http://schemas.openxmlformats.org/spreadsheetml/2006/main" name="Tier2__SorghumTrials_BJ" connectionId="14" autoFormatId="16" applyNumberFormats="0" applyBorderFormats="0" applyFontFormats="1" applyPatternFormats="1" applyAlignmentFormats="0" applyWidthHeightFormats="0"/>
</file>

<file path=xl/queryTables/queryTable28.xml><?xml version="1.0" encoding="utf-8"?>
<queryTable xmlns="http://schemas.openxmlformats.org/spreadsheetml/2006/main" name="Tier3QUEFTS__SorghumTrials_GH" connectionId="45" autoFormatId="16" applyNumberFormats="0" applyBorderFormats="0" applyFontFormats="1" applyPatternFormats="1" applyAlignmentFormats="0" applyWidthHeightFormats="0"/>
</file>

<file path=xl/queryTables/queryTable29.xml><?xml version="1.0" encoding="utf-8"?>
<queryTable xmlns="http://schemas.openxmlformats.org/spreadsheetml/2006/main" name="Tier3__Sorghum_GH" connectionId="30" autoFormatId="16" applyNumberFormats="0" applyBorderFormats="0" applyFontFormats="1" applyPatternFormats="1" applyAlignmentFormats="0" applyWidthHeightFormats="0"/>
</file>

<file path=xl/queryTables/queryTable30.xml><?xml version="1.0" encoding="utf-8"?>
<queryTable xmlns="http://schemas.openxmlformats.org/spreadsheetml/2006/main" name="Tier2__SorghumTrials_GH" connectionId="15"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3" Type="http://schemas.openxmlformats.org/officeDocument/2006/relationships/queryTable" Target="../queryTables/queryTable3.xml"/><Relationship Id="rId2" Type="http://schemas.openxmlformats.org/officeDocument/2006/relationships/queryTable" Target="../queryTables/queryTable2.xml"/><Relationship Id="rId1" Type="http://schemas.openxmlformats.org/officeDocument/2006/relationships/queryTable" Target="../queryTables/queryTable1.xml"/><Relationship Id="rId6" Type="http://schemas.openxmlformats.org/officeDocument/2006/relationships/queryTable" Target="../queryTables/queryTable6.xml"/><Relationship Id="rId5" Type="http://schemas.openxmlformats.org/officeDocument/2006/relationships/queryTable" Target="../queryTables/queryTable5.xml"/><Relationship Id="rId4" Type="http://schemas.openxmlformats.org/officeDocument/2006/relationships/queryTable" Target="../queryTables/queryTable4.xml"/></Relationships>
</file>

<file path=xl/worksheets/_rels/sheet8.xml.rels><?xml version="1.0" encoding="UTF-8" standalone="yes"?>
<Relationships xmlns="http://schemas.openxmlformats.org/package/2006/relationships"><Relationship Id="rId3" Type="http://schemas.openxmlformats.org/officeDocument/2006/relationships/queryTable" Target="../queryTables/queryTable9.xml"/><Relationship Id="rId2" Type="http://schemas.openxmlformats.org/officeDocument/2006/relationships/queryTable" Target="../queryTables/queryTable8.xml"/><Relationship Id="rId1" Type="http://schemas.openxmlformats.org/officeDocument/2006/relationships/queryTable" Target="../queryTables/queryTable7.xml"/><Relationship Id="rId6" Type="http://schemas.openxmlformats.org/officeDocument/2006/relationships/queryTable" Target="../queryTables/queryTable12.xml"/><Relationship Id="rId5" Type="http://schemas.openxmlformats.org/officeDocument/2006/relationships/queryTable" Target="../queryTables/queryTable11.xml"/><Relationship Id="rId4" Type="http://schemas.openxmlformats.org/officeDocument/2006/relationships/queryTable" Target="../queryTables/queryTable10.xml"/></Relationships>
</file>

<file path=xl/worksheets/_rels/sheet9.xml.rels><?xml version="1.0" encoding="UTF-8" standalone="yes"?>
<Relationships xmlns="http://schemas.openxmlformats.org/package/2006/relationships"><Relationship Id="rId3" Type="http://schemas.openxmlformats.org/officeDocument/2006/relationships/queryTable" Target="../queryTables/queryTable15.xml"/><Relationship Id="rId2" Type="http://schemas.openxmlformats.org/officeDocument/2006/relationships/queryTable" Target="../queryTables/queryTable14.xml"/><Relationship Id="rId1" Type="http://schemas.openxmlformats.org/officeDocument/2006/relationships/queryTable" Target="../queryTables/queryTable13.xml"/><Relationship Id="rId6" Type="http://schemas.openxmlformats.org/officeDocument/2006/relationships/queryTable" Target="../queryTables/queryTable18.xml"/><Relationship Id="rId5" Type="http://schemas.openxmlformats.org/officeDocument/2006/relationships/queryTable" Target="../queryTables/queryTable17.xml"/><Relationship Id="rId4" Type="http://schemas.openxmlformats.org/officeDocument/2006/relationships/queryTable" Target="../queryTables/queryTable16.xml"/></Relationships>
</file>

<file path=xl/worksheets/_rels/sheet10.xml.rels><?xml version="1.0" encoding="UTF-8" standalone="yes"?>
<Relationships xmlns="http://schemas.openxmlformats.org/package/2006/relationships"><Relationship Id="rId3" Type="http://schemas.openxmlformats.org/officeDocument/2006/relationships/queryTable" Target="../queryTables/queryTable21.xml"/><Relationship Id="rId2" Type="http://schemas.openxmlformats.org/officeDocument/2006/relationships/queryTable" Target="../queryTables/queryTable20.xml"/><Relationship Id="rId1" Type="http://schemas.openxmlformats.org/officeDocument/2006/relationships/queryTable" Target="../queryTables/queryTable19.xml"/><Relationship Id="rId6" Type="http://schemas.openxmlformats.org/officeDocument/2006/relationships/queryTable" Target="../queryTables/queryTable24.xml"/><Relationship Id="rId5" Type="http://schemas.openxmlformats.org/officeDocument/2006/relationships/queryTable" Target="../queryTables/queryTable23.xml"/><Relationship Id="rId4" Type="http://schemas.openxmlformats.org/officeDocument/2006/relationships/queryTable" Target="../queryTables/queryTable22.xml"/></Relationships>
</file>

<file path=xl/worksheets/_rels/sheet11.xml.rels><?xml version="1.0" encoding="UTF-8" standalone="yes"?>
<Relationships xmlns="http://schemas.openxmlformats.org/package/2006/relationships"><Relationship Id="rId3" Type="http://schemas.openxmlformats.org/officeDocument/2006/relationships/queryTable" Target="../queryTables/queryTable27.xml"/><Relationship Id="rId2" Type="http://schemas.openxmlformats.org/officeDocument/2006/relationships/queryTable" Target="../queryTables/queryTable26.xml"/><Relationship Id="rId1" Type="http://schemas.openxmlformats.org/officeDocument/2006/relationships/queryTable" Target="../queryTables/queryTable25.xml"/><Relationship Id="rId6" Type="http://schemas.openxmlformats.org/officeDocument/2006/relationships/queryTable" Target="../queryTables/queryTable30.xml"/><Relationship Id="rId5" Type="http://schemas.openxmlformats.org/officeDocument/2006/relationships/queryTable" Target="../queryTables/queryTable29.xml"/><Relationship Id="rId4" Type="http://schemas.openxmlformats.org/officeDocument/2006/relationships/queryTable" Target="../queryTables/queryTable2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1"/>
  <sheetViews>
    <sheetView tabSelected="1" topLeftCell="A31" workbookViewId="0">
      <selection activeCell="C38" sqref="C38"/>
    </sheetView>
  </sheetViews>
  <sheetFormatPr defaultRowHeight="14.4" x14ac:dyDescent="0.3"/>
  <sheetData>
    <row r="1" spans="1:1" ht="15" x14ac:dyDescent="0.25">
      <c r="A1" t="s">
        <v>125</v>
      </c>
    </row>
    <row r="2" spans="1:1" ht="15" x14ac:dyDescent="0.25">
      <c r="A2" t="s">
        <v>115</v>
      </c>
    </row>
    <row r="3" spans="1:1" ht="15" x14ac:dyDescent="0.25">
      <c r="A3" t="s">
        <v>116</v>
      </c>
    </row>
    <row r="4" spans="1:1" ht="15" x14ac:dyDescent="0.25">
      <c r="A4" t="s">
        <v>122</v>
      </c>
    </row>
    <row r="5" spans="1:1" ht="15" x14ac:dyDescent="0.25">
      <c r="A5" t="s">
        <v>140</v>
      </c>
    </row>
    <row r="6" spans="1:1" ht="15" x14ac:dyDescent="0.25">
      <c r="A6" t="s">
        <v>126</v>
      </c>
    </row>
    <row r="8" spans="1:1" ht="15" x14ac:dyDescent="0.25">
      <c r="A8" t="s">
        <v>139</v>
      </c>
    </row>
    <row r="9" spans="1:1" ht="15" x14ac:dyDescent="0.25">
      <c r="A9" t="s">
        <v>127</v>
      </c>
    </row>
    <row r="10" spans="1:1" ht="15" x14ac:dyDescent="0.25">
      <c r="A10" t="s">
        <v>129</v>
      </c>
    </row>
    <row r="11" spans="1:1" ht="15" x14ac:dyDescent="0.25">
      <c r="A11" t="s">
        <v>132</v>
      </c>
    </row>
    <row r="12" spans="1:1" ht="15" x14ac:dyDescent="0.25">
      <c r="A12" t="s">
        <v>128</v>
      </c>
    </row>
    <row r="13" spans="1:1" ht="15" x14ac:dyDescent="0.25">
      <c r="A13" t="s">
        <v>130</v>
      </c>
    </row>
    <row r="14" spans="1:1" ht="15" x14ac:dyDescent="0.25">
      <c r="A14" t="s">
        <v>131</v>
      </c>
    </row>
    <row r="15" spans="1:1" ht="15" x14ac:dyDescent="0.25">
      <c r="A15" t="s">
        <v>133</v>
      </c>
    </row>
    <row r="17" spans="1:1" ht="15" x14ac:dyDescent="0.25">
      <c r="A17" t="s">
        <v>134</v>
      </c>
    </row>
    <row r="18" spans="1:1" ht="15" x14ac:dyDescent="0.25">
      <c r="A18" t="s">
        <v>136</v>
      </c>
    </row>
    <row r="19" spans="1:1" ht="15" x14ac:dyDescent="0.25">
      <c r="A19" t="s">
        <v>141</v>
      </c>
    </row>
    <row r="20" spans="1:1" ht="15" x14ac:dyDescent="0.25">
      <c r="A20" t="s">
        <v>135</v>
      </c>
    </row>
    <row r="21" spans="1:1" ht="15" x14ac:dyDescent="0.25">
      <c r="A21" t="s">
        <v>143</v>
      </c>
    </row>
    <row r="22" spans="1:1" ht="15" x14ac:dyDescent="0.25">
      <c r="A22" t="s">
        <v>142</v>
      </c>
    </row>
    <row r="23" spans="1:1" ht="15" x14ac:dyDescent="0.25">
      <c r="A23" t="s">
        <v>137</v>
      </c>
    </row>
    <row r="25" spans="1:1" ht="15" x14ac:dyDescent="0.25">
      <c r="A25" t="s">
        <v>138</v>
      </c>
    </row>
    <row r="28" spans="1:1" ht="15" x14ac:dyDescent="0.25">
      <c r="A28" t="s">
        <v>144</v>
      </c>
    </row>
    <row r="29" spans="1:1" ht="15" x14ac:dyDescent="0.25">
      <c r="A29" t="s">
        <v>146</v>
      </c>
    </row>
    <row r="30" spans="1:1" ht="15" x14ac:dyDescent="0.25">
      <c r="A30" t="s">
        <v>147</v>
      </c>
    </row>
    <row r="31" spans="1:1" ht="15" x14ac:dyDescent="0.25">
      <c r="A31" t="s">
        <v>145</v>
      </c>
    </row>
    <row r="32" spans="1:1" ht="15" x14ac:dyDescent="0.25">
      <c r="A32" t="s">
        <v>148</v>
      </c>
    </row>
    <row r="33" spans="1:26" ht="15" x14ac:dyDescent="0.25">
      <c r="A33" t="s">
        <v>149</v>
      </c>
    </row>
    <row r="34" spans="1:26" ht="15" x14ac:dyDescent="0.25">
      <c r="A34" t="s">
        <v>150</v>
      </c>
    </row>
    <row r="35" spans="1:26" ht="15" x14ac:dyDescent="0.25">
      <c r="A35" t="s">
        <v>151</v>
      </c>
    </row>
    <row r="37" spans="1:26" x14ac:dyDescent="0.3">
      <c r="A37" t="s">
        <v>152</v>
      </c>
    </row>
    <row r="38" spans="1:26" x14ac:dyDescent="0.3">
      <c r="A38" t="s">
        <v>153</v>
      </c>
    </row>
    <row r="40" spans="1:26" x14ac:dyDescent="0.3">
      <c r="A40" s="4" t="s">
        <v>154</v>
      </c>
      <c r="B40" t="s">
        <v>155</v>
      </c>
      <c r="C40" s="4" t="s">
        <v>156</v>
      </c>
      <c r="D40" s="4" t="s">
        <v>157</v>
      </c>
      <c r="E40" s="4" t="s">
        <v>158</v>
      </c>
      <c r="F40" s="4" t="s">
        <v>159</v>
      </c>
      <c r="G40" s="4" t="s">
        <v>160</v>
      </c>
      <c r="H40" s="4" t="s">
        <v>161</v>
      </c>
      <c r="I40" s="4" t="s">
        <v>162</v>
      </c>
      <c r="J40" s="4" t="s">
        <v>163</v>
      </c>
      <c r="K40" s="4" t="s">
        <v>164</v>
      </c>
      <c r="L40" s="4" t="s">
        <v>165</v>
      </c>
      <c r="M40" s="4" t="s">
        <v>166</v>
      </c>
      <c r="N40" s="4" t="s">
        <v>167</v>
      </c>
      <c r="O40" s="4" t="s">
        <v>168</v>
      </c>
      <c r="P40" s="4" t="s">
        <v>169</v>
      </c>
      <c r="Q40" s="4" t="s">
        <v>170</v>
      </c>
      <c r="R40" s="4" t="s">
        <v>171</v>
      </c>
      <c r="S40" s="4" t="s">
        <v>172</v>
      </c>
      <c r="T40" s="4" t="s">
        <v>173</v>
      </c>
      <c r="U40" s="4" t="s">
        <v>174</v>
      </c>
      <c r="V40" s="4" t="s">
        <v>175</v>
      </c>
      <c r="W40" s="4" t="s">
        <v>176</v>
      </c>
      <c r="X40" s="4" t="s">
        <v>177</v>
      </c>
      <c r="Y40" s="4" t="s">
        <v>178</v>
      </c>
      <c r="Z40" s="4" t="s">
        <v>179</v>
      </c>
    </row>
    <row r="41" spans="1:26" x14ac:dyDescent="0.3">
      <c r="A41" s="4">
        <v>0</v>
      </c>
      <c r="B41">
        <v>0</v>
      </c>
      <c r="C41" s="4" t="s">
        <v>180</v>
      </c>
      <c r="D41" s="4">
        <v>30</v>
      </c>
      <c r="E41" s="4">
        <v>200</v>
      </c>
      <c r="F41" s="4">
        <v>30</v>
      </c>
      <c r="G41" s="4">
        <v>70</v>
      </c>
      <c r="H41" s="4">
        <v>600</v>
      </c>
      <c r="I41" s="4">
        <v>120</v>
      </c>
      <c r="J41" s="5">
        <v>45.83</v>
      </c>
      <c r="K41" s="5">
        <v>346.41</v>
      </c>
      <c r="L41" s="4">
        <v>70</v>
      </c>
      <c r="M41" s="4">
        <v>5</v>
      </c>
      <c r="N41" s="4">
        <v>0.4</v>
      </c>
      <c r="O41" s="4">
        <v>2</v>
      </c>
      <c r="P41" s="4">
        <v>0.45</v>
      </c>
      <c r="Q41" s="4">
        <v>0.8</v>
      </c>
      <c r="R41" s="4">
        <v>0.5</v>
      </c>
      <c r="S41" s="4">
        <v>0.1</v>
      </c>
      <c r="T41" s="4">
        <v>0.5</v>
      </c>
      <c r="U41" s="4">
        <v>0.5</v>
      </c>
      <c r="V41" s="4">
        <v>0.1</v>
      </c>
      <c r="W41" s="4">
        <v>0.5</v>
      </c>
      <c r="X41" s="4">
        <v>0.5</v>
      </c>
      <c r="Y41" s="4">
        <v>0.1</v>
      </c>
      <c r="Z41" s="4">
        <v>0.5</v>
      </c>
    </row>
    <row r="42" spans="1:26" x14ac:dyDescent="0.3">
      <c r="A42" s="4">
        <v>1</v>
      </c>
      <c r="B42">
        <v>1</v>
      </c>
      <c r="C42" s="4" t="s">
        <v>181</v>
      </c>
      <c r="D42" s="4">
        <v>15</v>
      </c>
      <c r="E42" s="4">
        <v>108</v>
      </c>
      <c r="F42" s="4">
        <v>9</v>
      </c>
      <c r="G42" s="4">
        <v>45</v>
      </c>
      <c r="H42" s="4">
        <v>350</v>
      </c>
      <c r="I42" s="4">
        <v>22</v>
      </c>
      <c r="J42" s="4">
        <v>26</v>
      </c>
      <c r="K42" s="4">
        <v>194</v>
      </c>
      <c r="L42" s="4">
        <v>14.1</v>
      </c>
      <c r="M42" s="4">
        <v>5</v>
      </c>
      <c r="N42" s="4">
        <v>0.4</v>
      </c>
      <c r="O42" s="4">
        <v>2</v>
      </c>
      <c r="P42" s="4">
        <v>0.22</v>
      </c>
      <c r="Q42" s="4">
        <v>0.8</v>
      </c>
      <c r="R42" s="4">
        <v>0.51</v>
      </c>
      <c r="S42" s="4">
        <v>0.2</v>
      </c>
      <c r="T42" s="4">
        <v>0.46</v>
      </c>
      <c r="U42" s="4">
        <v>0.33</v>
      </c>
      <c r="V42" s="4">
        <v>0.14000000000000001</v>
      </c>
      <c r="W42" s="4">
        <v>0.34</v>
      </c>
      <c r="X42" s="4">
        <v>0.22</v>
      </c>
      <c r="Y42" s="4">
        <v>0.09</v>
      </c>
      <c r="Z42" s="4">
        <v>0.25</v>
      </c>
    </row>
    <row r="43" spans="1:26" x14ac:dyDescent="0.3">
      <c r="A43" s="4">
        <v>2</v>
      </c>
      <c r="B43">
        <v>1</v>
      </c>
      <c r="C43" s="4" t="s">
        <v>182</v>
      </c>
      <c r="D43" s="4">
        <v>19</v>
      </c>
      <c r="E43" s="4">
        <v>124</v>
      </c>
      <c r="F43" s="4">
        <v>15</v>
      </c>
      <c r="G43" s="4">
        <v>80</v>
      </c>
      <c r="H43" s="4">
        <v>500</v>
      </c>
      <c r="I43" s="4">
        <v>42</v>
      </c>
      <c r="J43" s="4">
        <v>39</v>
      </c>
      <c r="K43" s="4">
        <v>249</v>
      </c>
      <c r="L43" s="4">
        <v>25.200000000000003</v>
      </c>
      <c r="M43" s="4">
        <v>5</v>
      </c>
      <c r="N43" s="4">
        <v>0.4</v>
      </c>
      <c r="O43" s="4">
        <v>2</v>
      </c>
      <c r="P43" s="4">
        <v>0.2</v>
      </c>
      <c r="Q43" s="4">
        <v>0.8</v>
      </c>
      <c r="R43" s="4">
        <v>0.51</v>
      </c>
      <c r="S43" s="4">
        <v>0.2</v>
      </c>
      <c r="T43" s="4">
        <v>0.46</v>
      </c>
      <c r="U43" s="4">
        <v>0.33</v>
      </c>
      <c r="V43" s="4">
        <v>0.14000000000000001</v>
      </c>
      <c r="W43" s="4">
        <v>0.34</v>
      </c>
      <c r="X43" s="4">
        <v>0.22</v>
      </c>
      <c r="Y43" s="4">
        <v>0.09</v>
      </c>
      <c r="Z43" s="4">
        <v>0.25</v>
      </c>
    </row>
    <row r="44" spans="1:26" x14ac:dyDescent="0.3">
      <c r="A44" s="4">
        <v>3</v>
      </c>
      <c r="B44">
        <v>1</v>
      </c>
      <c r="C44" s="4" t="s">
        <v>183</v>
      </c>
      <c r="D44" s="4">
        <v>24</v>
      </c>
      <c r="E44" s="4">
        <v>130</v>
      </c>
      <c r="F44" s="4">
        <v>27.7</v>
      </c>
      <c r="G44" s="4">
        <v>70</v>
      </c>
      <c r="H44" s="4">
        <v>600</v>
      </c>
      <c r="I44" s="4">
        <v>86</v>
      </c>
      <c r="J44" s="4">
        <v>41</v>
      </c>
      <c r="K44" s="4">
        <v>279</v>
      </c>
      <c r="L44" s="4">
        <v>48.8</v>
      </c>
      <c r="M44" s="4">
        <v>5</v>
      </c>
      <c r="N44" s="4">
        <v>0.4</v>
      </c>
      <c r="O44" s="4">
        <v>2</v>
      </c>
      <c r="P44" s="4">
        <v>0.41</v>
      </c>
      <c r="Q44" s="4">
        <v>0.8</v>
      </c>
      <c r="R44" s="4">
        <v>0.46</v>
      </c>
      <c r="S44" s="4">
        <v>0.18</v>
      </c>
      <c r="T44" s="4">
        <v>0.5</v>
      </c>
      <c r="U44" s="4">
        <v>0.34</v>
      </c>
      <c r="V44" s="4">
        <v>0.13</v>
      </c>
      <c r="W44" s="4">
        <v>0.33</v>
      </c>
      <c r="X44" s="4">
        <v>0.21</v>
      </c>
      <c r="Y44" s="4">
        <v>0.02</v>
      </c>
      <c r="Z44" s="4">
        <v>0.17</v>
      </c>
    </row>
    <row r="45" spans="1:26" x14ac:dyDescent="0.3">
      <c r="A45" s="4">
        <v>4</v>
      </c>
      <c r="B45">
        <v>1</v>
      </c>
      <c r="C45" s="4" t="s">
        <v>184</v>
      </c>
      <c r="D45" s="4">
        <v>36</v>
      </c>
      <c r="E45" s="4">
        <v>155</v>
      </c>
      <c r="F45" s="4">
        <v>18</v>
      </c>
      <c r="G45" s="4">
        <v>80</v>
      </c>
      <c r="H45" s="4">
        <v>850</v>
      </c>
      <c r="I45" s="4">
        <v>86</v>
      </c>
      <c r="J45" s="4">
        <v>54</v>
      </c>
      <c r="K45" s="4">
        <v>363</v>
      </c>
      <c r="L45" s="4">
        <v>39.6</v>
      </c>
      <c r="M45" s="4">
        <v>5</v>
      </c>
      <c r="N45" s="4">
        <v>0.4</v>
      </c>
      <c r="O45" s="4">
        <v>2</v>
      </c>
      <c r="P45" s="4">
        <v>0.43</v>
      </c>
      <c r="Q45" s="4">
        <v>0.8</v>
      </c>
      <c r="R45" s="4">
        <v>0.52</v>
      </c>
      <c r="S45" s="4">
        <v>0.16</v>
      </c>
      <c r="T45" s="4">
        <v>0.53</v>
      </c>
      <c r="U45" s="4">
        <v>0.4</v>
      </c>
      <c r="V45" s="4">
        <v>0.1</v>
      </c>
      <c r="W45" s="4">
        <v>0.28000000000000003</v>
      </c>
      <c r="X45" s="4">
        <v>0.24</v>
      </c>
      <c r="Y45" s="4">
        <v>0.05</v>
      </c>
      <c r="Z45" s="4">
        <v>0.19</v>
      </c>
    </row>
    <row r="46" spans="1:26" x14ac:dyDescent="0.3">
      <c r="A46" s="4">
        <v>5</v>
      </c>
      <c r="B46">
        <v>1</v>
      </c>
      <c r="C46" s="4" t="s">
        <v>185</v>
      </c>
      <c r="D46" s="4">
        <v>53</v>
      </c>
      <c r="E46" s="4">
        <v>305</v>
      </c>
      <c r="F46" s="4">
        <v>46</v>
      </c>
      <c r="G46" s="4">
        <v>132</v>
      </c>
      <c r="H46" s="4">
        <v>585</v>
      </c>
      <c r="I46" s="4">
        <v>181</v>
      </c>
      <c r="J46" s="4">
        <v>89</v>
      </c>
      <c r="K46" s="4">
        <v>449</v>
      </c>
      <c r="L46" s="4">
        <v>97</v>
      </c>
      <c r="M46" s="4">
        <v>5</v>
      </c>
      <c r="N46" s="4">
        <v>0.4</v>
      </c>
      <c r="O46" s="4">
        <v>2</v>
      </c>
      <c r="P46" s="4">
        <v>0.505</v>
      </c>
      <c r="Q46" s="4">
        <v>0.8</v>
      </c>
      <c r="R46" s="6">
        <v>0.5</v>
      </c>
      <c r="S46" s="6">
        <v>0.18500000000000003</v>
      </c>
      <c r="T46" s="6">
        <v>0.48749999999999999</v>
      </c>
      <c r="U46" s="6">
        <v>0.35</v>
      </c>
      <c r="V46" s="6">
        <v>0.1275</v>
      </c>
      <c r="W46" s="6">
        <v>0.32250000000000001</v>
      </c>
      <c r="X46" s="6">
        <v>0.2225</v>
      </c>
      <c r="Y46" s="6">
        <v>6.25E-2</v>
      </c>
      <c r="Z46" s="6">
        <v>0.21500000000000002</v>
      </c>
    </row>
    <row r="47" spans="1:26" x14ac:dyDescent="0.3">
      <c r="A47" s="7">
        <v>6</v>
      </c>
      <c r="B47" s="8">
        <v>2</v>
      </c>
      <c r="C47" s="9" t="s">
        <v>186</v>
      </c>
      <c r="D47" s="7">
        <v>15</v>
      </c>
      <c r="E47" s="7">
        <v>108</v>
      </c>
      <c r="F47" s="7">
        <v>9</v>
      </c>
      <c r="G47" s="7">
        <v>45</v>
      </c>
      <c r="H47" s="7">
        <v>350</v>
      </c>
      <c r="I47" s="7">
        <v>22</v>
      </c>
      <c r="J47" s="9">
        <v>26</v>
      </c>
      <c r="K47" s="9">
        <v>194</v>
      </c>
      <c r="L47" s="9">
        <v>14.1</v>
      </c>
      <c r="M47" s="9">
        <v>5</v>
      </c>
      <c r="N47" s="9">
        <v>0.4</v>
      </c>
      <c r="O47" s="9">
        <v>2</v>
      </c>
      <c r="P47" s="10">
        <v>0.2</v>
      </c>
      <c r="Q47" s="7">
        <v>0.8</v>
      </c>
      <c r="R47" s="7">
        <v>0.51</v>
      </c>
      <c r="S47" s="7">
        <v>0.2</v>
      </c>
      <c r="T47" s="7">
        <v>0.46</v>
      </c>
      <c r="U47" s="9">
        <v>0.33</v>
      </c>
      <c r="V47" s="9">
        <v>0.14000000000000001</v>
      </c>
      <c r="W47" s="9">
        <v>0.34</v>
      </c>
      <c r="X47" s="7">
        <v>0.22</v>
      </c>
      <c r="Y47" s="7">
        <v>0.09</v>
      </c>
      <c r="Z47" s="7">
        <v>0.25</v>
      </c>
    </row>
    <row r="48" spans="1:26" x14ac:dyDescent="0.3">
      <c r="A48" s="7">
        <v>7</v>
      </c>
      <c r="B48" s="8">
        <v>2</v>
      </c>
      <c r="C48" s="9" t="s">
        <v>187</v>
      </c>
      <c r="D48" s="7">
        <v>19</v>
      </c>
      <c r="E48" s="7">
        <v>124</v>
      </c>
      <c r="F48" s="7">
        <v>15</v>
      </c>
      <c r="G48" s="7">
        <v>80</v>
      </c>
      <c r="H48" s="7">
        <v>500</v>
      </c>
      <c r="I48" s="7">
        <v>42</v>
      </c>
      <c r="J48" s="9">
        <v>39</v>
      </c>
      <c r="K48" s="9">
        <v>249</v>
      </c>
      <c r="L48" s="9">
        <v>25.200000000000003</v>
      </c>
      <c r="M48" s="9">
        <v>5</v>
      </c>
      <c r="N48" s="9">
        <v>0.4</v>
      </c>
      <c r="O48" s="9">
        <v>2</v>
      </c>
      <c r="P48" s="10">
        <v>0.25</v>
      </c>
      <c r="Q48" s="7">
        <v>0.8</v>
      </c>
      <c r="R48" s="7">
        <v>0.51</v>
      </c>
      <c r="S48" s="7">
        <v>0.2</v>
      </c>
      <c r="T48" s="7">
        <v>0.46</v>
      </c>
      <c r="U48" s="9">
        <v>0.33</v>
      </c>
      <c r="V48" s="9">
        <v>0.14000000000000001</v>
      </c>
      <c r="W48" s="9">
        <v>0.34</v>
      </c>
      <c r="X48" s="7">
        <v>0.22</v>
      </c>
      <c r="Y48" s="7">
        <v>0.09</v>
      </c>
      <c r="Z48" s="7">
        <v>0.25</v>
      </c>
    </row>
    <row r="49" spans="1:26" x14ac:dyDescent="0.3">
      <c r="A49" s="11">
        <v>8</v>
      </c>
      <c r="B49" s="8">
        <v>2</v>
      </c>
      <c r="C49" s="12" t="s">
        <v>188</v>
      </c>
      <c r="D49" s="11">
        <v>25</v>
      </c>
      <c r="E49" s="11">
        <v>45.8</v>
      </c>
      <c r="F49" s="11">
        <v>25.3</v>
      </c>
      <c r="G49" s="11">
        <v>63.8</v>
      </c>
      <c r="H49" s="11">
        <v>386.1</v>
      </c>
      <c r="I49" s="11">
        <v>83.4</v>
      </c>
      <c r="J49" s="12">
        <v>41.1</v>
      </c>
      <c r="K49" s="12">
        <v>230.1</v>
      </c>
      <c r="L49" s="12">
        <v>42.9</v>
      </c>
      <c r="M49" s="12">
        <v>5</v>
      </c>
      <c r="N49" s="12">
        <v>0.4</v>
      </c>
      <c r="O49" s="12">
        <v>2</v>
      </c>
      <c r="P49" s="11">
        <v>0.38</v>
      </c>
      <c r="Q49" s="11">
        <v>0.8</v>
      </c>
      <c r="R49" s="11">
        <v>1.17</v>
      </c>
      <c r="S49" s="11">
        <v>1.36</v>
      </c>
      <c r="T49" s="11">
        <v>2.68</v>
      </c>
      <c r="U49" s="12">
        <v>0.34</v>
      </c>
      <c r="V49" s="12">
        <v>0.21</v>
      </c>
      <c r="W49" s="12">
        <v>0.67</v>
      </c>
      <c r="X49" s="11">
        <v>-0.14000000000000001</v>
      </c>
      <c r="Y49" s="11">
        <v>-0.34</v>
      </c>
      <c r="Z49" s="11">
        <v>-0.71</v>
      </c>
    </row>
    <row r="50" spans="1:26" x14ac:dyDescent="0.3">
      <c r="A50" s="11">
        <v>9</v>
      </c>
      <c r="B50" s="8">
        <v>2</v>
      </c>
      <c r="C50" s="12" t="s">
        <v>189</v>
      </c>
      <c r="D50" s="11">
        <v>54.9</v>
      </c>
      <c r="E50" s="11">
        <v>132.9</v>
      </c>
      <c r="F50" s="11">
        <v>47.3</v>
      </c>
      <c r="G50" s="11">
        <v>127.2</v>
      </c>
      <c r="H50" s="11">
        <v>505.9</v>
      </c>
      <c r="I50" s="11">
        <v>153.1</v>
      </c>
      <c r="J50" s="12">
        <v>80</v>
      </c>
      <c r="K50" s="12">
        <v>310.2</v>
      </c>
      <c r="L50" s="12">
        <v>79.900000000000006</v>
      </c>
      <c r="M50" s="12">
        <v>5</v>
      </c>
      <c r="N50" s="12">
        <v>0.4</v>
      </c>
      <c r="O50" s="12">
        <v>2</v>
      </c>
      <c r="P50" s="11">
        <v>0.4</v>
      </c>
      <c r="Q50" s="11">
        <v>0.8</v>
      </c>
      <c r="R50" s="11">
        <v>0.69</v>
      </c>
      <c r="S50" s="11">
        <v>0.42</v>
      </c>
      <c r="T50" s="11">
        <v>1.05</v>
      </c>
      <c r="U50" s="12">
        <v>0.23</v>
      </c>
      <c r="V50" s="12">
        <v>0.13</v>
      </c>
      <c r="W50" s="12">
        <v>0.42999999999999988</v>
      </c>
      <c r="X50" s="11">
        <v>0.09</v>
      </c>
      <c r="Y50" s="11">
        <v>-0.43</v>
      </c>
      <c r="Z50" s="11">
        <v>0.02</v>
      </c>
    </row>
    <row r="51" spans="1:26" x14ac:dyDescent="0.3">
      <c r="A51" s="7">
        <v>10</v>
      </c>
      <c r="B51" s="8">
        <v>2</v>
      </c>
      <c r="C51" s="9" t="s">
        <v>190</v>
      </c>
      <c r="D51" s="7">
        <v>53</v>
      </c>
      <c r="E51" s="7">
        <v>305</v>
      </c>
      <c r="F51" s="7">
        <v>46</v>
      </c>
      <c r="G51" s="7">
        <v>132</v>
      </c>
      <c r="H51" s="7">
        <v>585</v>
      </c>
      <c r="I51" s="7">
        <v>181</v>
      </c>
      <c r="J51" s="9">
        <v>89</v>
      </c>
      <c r="K51" s="9">
        <v>449</v>
      </c>
      <c r="L51" s="9">
        <v>97</v>
      </c>
      <c r="M51" s="9">
        <v>5</v>
      </c>
      <c r="N51" s="9">
        <v>0.4</v>
      </c>
      <c r="O51" s="9">
        <v>2</v>
      </c>
      <c r="P51" s="10">
        <v>0.35</v>
      </c>
      <c r="Q51" s="7">
        <v>0.8</v>
      </c>
      <c r="R51" s="13">
        <v>0.5</v>
      </c>
      <c r="S51" s="13">
        <v>0.18500000000000003</v>
      </c>
      <c r="T51" s="13">
        <v>0.48749999999999999</v>
      </c>
      <c r="U51" s="14">
        <v>0.35</v>
      </c>
      <c r="V51" s="14">
        <v>0.1275</v>
      </c>
      <c r="W51" s="14">
        <v>0.32250000000000001</v>
      </c>
      <c r="X51" s="13">
        <v>0.2225</v>
      </c>
      <c r="Y51" s="13">
        <v>6.25E-2</v>
      </c>
      <c r="Z51" s="13">
        <v>0.21500000000000002</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1"/>
  <sheetViews>
    <sheetView workbookViewId="0">
      <selection activeCell="O1" sqref="O1:O21"/>
    </sheetView>
  </sheetViews>
  <sheetFormatPr defaultRowHeight="14.4" x14ac:dyDescent="0.3"/>
  <cols>
    <col min="1" max="1" width="10" customWidth="1"/>
    <col min="2" max="2" width="13.33203125" customWidth="1"/>
    <col min="3" max="3" width="3.33203125" customWidth="1"/>
    <col min="4" max="4" width="17.33203125" customWidth="1"/>
    <col min="6" max="8" width="12.6640625" bestFit="1" customWidth="1"/>
    <col min="9" max="9" width="13.6640625" bestFit="1" customWidth="1"/>
    <col min="10" max="10" width="12.5546875" bestFit="1" customWidth="1"/>
    <col min="11" max="12" width="12.5546875" customWidth="1"/>
    <col min="14" max="14" width="8.33203125" customWidth="1"/>
    <col min="15" max="18" width="12.5546875" bestFit="1" customWidth="1"/>
  </cols>
  <sheetData>
    <row r="1" spans="1:18" x14ac:dyDescent="0.25">
      <c r="A1" t="s">
        <v>23</v>
      </c>
      <c r="B1" t="s">
        <v>69</v>
      </c>
      <c r="C1" t="s">
        <v>108</v>
      </c>
      <c r="D1" t="s">
        <v>0</v>
      </c>
      <c r="E1" t="s">
        <v>1</v>
      </c>
      <c r="F1" t="s">
        <v>109</v>
      </c>
      <c r="G1" t="s">
        <v>110</v>
      </c>
      <c r="H1" t="s">
        <v>111</v>
      </c>
      <c r="I1" t="s">
        <v>112</v>
      </c>
      <c r="J1" t="s">
        <v>113</v>
      </c>
      <c r="K1" t="s">
        <v>114</v>
      </c>
      <c r="N1" t="s">
        <v>105</v>
      </c>
      <c r="O1" t="s">
        <v>106</v>
      </c>
    </row>
    <row r="2" spans="1:18" x14ac:dyDescent="0.25">
      <c r="A2" t="s">
        <v>19</v>
      </c>
      <c r="C2">
        <v>3</v>
      </c>
      <c r="D2" t="s">
        <v>10</v>
      </c>
      <c r="E2" t="s">
        <v>2</v>
      </c>
      <c r="F2" s="1">
        <v>47.673876992037599</v>
      </c>
      <c r="G2" s="1">
        <v>49.466147009394398</v>
      </c>
      <c r="H2" s="1">
        <v>54.989881818005898</v>
      </c>
      <c r="I2" s="1">
        <v>55.888014428401704</v>
      </c>
      <c r="J2" s="1">
        <v>48.088218441807797</v>
      </c>
      <c r="K2" s="1">
        <v>41.049376714014699</v>
      </c>
      <c r="L2" s="1"/>
      <c r="M2" s="3"/>
      <c r="N2" t="s">
        <v>85</v>
      </c>
      <c r="O2" t="s">
        <v>86</v>
      </c>
    </row>
    <row r="3" spans="1:18" x14ac:dyDescent="0.25">
      <c r="A3" t="s">
        <v>19</v>
      </c>
      <c r="C3">
        <v>4</v>
      </c>
      <c r="D3" t="s">
        <v>11</v>
      </c>
      <c r="E3" t="s">
        <v>2</v>
      </c>
      <c r="F3" s="1">
        <v>3.8476093107386098</v>
      </c>
      <c r="G3" s="1">
        <v>4.3649140838857399</v>
      </c>
      <c r="H3" s="1">
        <v>4.8400793931288701</v>
      </c>
      <c r="I3" s="1">
        <v>4.6086073315138902</v>
      </c>
      <c r="J3" s="1">
        <v>4.2896640783767701</v>
      </c>
      <c r="K3" s="1">
        <v>3.40225438826393</v>
      </c>
      <c r="L3" s="1"/>
      <c r="M3" s="3"/>
      <c r="N3" t="s">
        <v>85</v>
      </c>
      <c r="O3" t="s">
        <v>87</v>
      </c>
    </row>
    <row r="4" spans="1:18" x14ac:dyDescent="0.25">
      <c r="A4" t="s">
        <v>19</v>
      </c>
      <c r="C4">
        <v>5</v>
      </c>
      <c r="D4" t="s">
        <v>12</v>
      </c>
      <c r="E4" t="s">
        <v>2</v>
      </c>
      <c r="F4" s="1">
        <v>83.307858595219301</v>
      </c>
      <c r="G4" s="1">
        <v>82.470466935620394</v>
      </c>
      <c r="H4" s="1">
        <v>82.027876596456295</v>
      </c>
      <c r="I4" s="1">
        <v>75.248485234046399</v>
      </c>
      <c r="J4" s="1">
        <v>72.578618890511194</v>
      </c>
      <c r="K4" s="1">
        <v>61.052667332884297</v>
      </c>
      <c r="L4" s="1"/>
      <c r="M4" s="3"/>
      <c r="N4" t="s">
        <v>85</v>
      </c>
      <c r="O4" t="s">
        <v>88</v>
      </c>
    </row>
    <row r="5" spans="1:18" x14ac:dyDescent="0.25">
      <c r="A5" t="s">
        <v>19</v>
      </c>
      <c r="B5">
        <v>0.8</v>
      </c>
      <c r="C5">
        <v>6</v>
      </c>
      <c r="D5" t="s">
        <v>13</v>
      </c>
      <c r="E5" t="s">
        <v>2</v>
      </c>
      <c r="F5" s="1">
        <v>1789.0116431141601</v>
      </c>
      <c r="G5" s="1">
        <v>2310.8689689161802</v>
      </c>
      <c r="H5" s="1">
        <v>2826.4759580005898</v>
      </c>
      <c r="I5" s="1">
        <v>3149.6435039798098</v>
      </c>
      <c r="J5" s="1">
        <v>3285.5838238656102</v>
      </c>
      <c r="K5" s="1">
        <v>3676.4557680877401</v>
      </c>
      <c r="L5" s="1"/>
      <c r="M5" s="3"/>
      <c r="N5" t="s">
        <v>85</v>
      </c>
      <c r="O5" t="s">
        <v>89</v>
      </c>
    </row>
    <row r="6" spans="1:18" x14ac:dyDescent="0.25">
      <c r="A6" t="s">
        <v>19</v>
      </c>
      <c r="B6">
        <v>0.8</v>
      </c>
      <c r="C6">
        <v>7</v>
      </c>
      <c r="D6" t="s">
        <v>14</v>
      </c>
      <c r="E6" t="s">
        <v>2</v>
      </c>
      <c r="F6" s="1">
        <v>3749.8123485123801</v>
      </c>
      <c r="G6" s="1">
        <v>4565.0691633821198</v>
      </c>
      <c r="H6" s="1">
        <v>5344.9944295753603</v>
      </c>
      <c r="I6" s="1">
        <v>5543.9744284048602</v>
      </c>
      <c r="J6" s="1">
        <v>5502.2767765526796</v>
      </c>
      <c r="K6" s="1">
        <v>5398.1842500575203</v>
      </c>
      <c r="L6" s="1"/>
      <c r="M6" s="3"/>
      <c r="N6" t="s">
        <v>85</v>
      </c>
      <c r="O6" t="s">
        <v>90</v>
      </c>
    </row>
    <row r="7" spans="1:18" x14ac:dyDescent="0.25">
      <c r="A7" t="s">
        <v>19</v>
      </c>
      <c r="B7">
        <v>0.8</v>
      </c>
      <c r="C7">
        <v>8</v>
      </c>
      <c r="D7" t="s">
        <v>15</v>
      </c>
      <c r="E7" t="s">
        <v>2</v>
      </c>
      <c r="F7" s="1">
        <v>2.41817422313366</v>
      </c>
      <c r="G7" s="1">
        <v>7.0887067952462903</v>
      </c>
      <c r="H7" s="1">
        <v>10.4118263420626</v>
      </c>
      <c r="I7" s="1">
        <v>15.0029091976683</v>
      </c>
      <c r="J7" s="1">
        <v>27.542066425953202</v>
      </c>
      <c r="K7" s="1">
        <v>43.3294799756681</v>
      </c>
      <c r="L7" s="1"/>
      <c r="M7" s="3"/>
      <c r="N7" t="s">
        <v>85</v>
      </c>
      <c r="O7" t="s">
        <v>91</v>
      </c>
    </row>
    <row r="8" spans="1:18" x14ac:dyDescent="0.25">
      <c r="A8" t="s">
        <v>19</v>
      </c>
      <c r="B8">
        <v>0.8</v>
      </c>
      <c r="C8">
        <v>9</v>
      </c>
      <c r="D8" t="s">
        <v>16</v>
      </c>
      <c r="E8" t="s">
        <v>2</v>
      </c>
      <c r="F8" s="1">
        <v>33.023576646718801</v>
      </c>
      <c r="G8" s="1">
        <v>41.8118942509006</v>
      </c>
      <c r="H8" s="1">
        <v>50.465315246348901</v>
      </c>
      <c r="I8" s="1">
        <v>55.429669805637303</v>
      </c>
      <c r="J8" s="1">
        <v>57.266727735406199</v>
      </c>
      <c r="K8" s="1">
        <v>62.565875250988803</v>
      </c>
      <c r="L8" s="1"/>
      <c r="M8" s="3"/>
      <c r="N8" t="s">
        <v>85</v>
      </c>
      <c r="O8" t="s">
        <v>92</v>
      </c>
    </row>
    <row r="9" spans="1:18" x14ac:dyDescent="0.25">
      <c r="A9" t="s">
        <v>19</v>
      </c>
      <c r="B9">
        <v>0.8</v>
      </c>
      <c r="C9">
        <v>10</v>
      </c>
      <c r="D9" t="s">
        <v>17</v>
      </c>
      <c r="E9" t="s">
        <v>2</v>
      </c>
      <c r="F9" s="1">
        <v>0</v>
      </c>
      <c r="G9" s="1">
        <v>1.4714774814653501E-2</v>
      </c>
      <c r="H9" s="1">
        <v>0.12055178727786001</v>
      </c>
      <c r="I9" s="1">
        <v>0.569224735170619</v>
      </c>
      <c r="J9" s="1">
        <v>0.23133843266009599</v>
      </c>
      <c r="K9" s="1">
        <v>0.87520225269706498</v>
      </c>
      <c r="L9" s="1"/>
      <c r="M9" s="3"/>
      <c r="N9" t="s">
        <v>85</v>
      </c>
      <c r="O9" t="s">
        <v>93</v>
      </c>
    </row>
    <row r="10" spans="1:18" x14ac:dyDescent="0.25">
      <c r="A10" t="s">
        <v>19</v>
      </c>
      <c r="B10">
        <v>0.55000000000000004</v>
      </c>
      <c r="C10">
        <v>6</v>
      </c>
      <c r="D10" t="s">
        <v>13</v>
      </c>
      <c r="E10" t="s">
        <v>2</v>
      </c>
      <c r="F10" s="1">
        <f t="shared" ref="F10:G10" si="0">IF(F6-F11&gt;F5,0,(F5-(F6-F11)))</f>
        <v>617.1952842040414</v>
      </c>
      <c r="G10" s="1">
        <f t="shared" si="0"/>
        <v>884.28485535926757</v>
      </c>
      <c r="H10" s="1">
        <f>IF(H6-H11&gt;H5,0,(H5-(H6-H11)))</f>
        <v>1156.1651987582895</v>
      </c>
      <c r="I10" s="1">
        <f>IF(I6-I11&gt;I5,0,(I5-(I6-I11)))</f>
        <v>1417.1514951032909</v>
      </c>
      <c r="J10" s="1">
        <f>IF(J6-J11&gt;J5,0,(J5-(J6-J11)))</f>
        <v>1566.1223311928975</v>
      </c>
      <c r="K10" s="1">
        <f>IF(K6-K11&gt;K5,0,(K5-(K6-K11)))</f>
        <v>1989.5231899447654</v>
      </c>
      <c r="L10" s="1"/>
      <c r="M10" s="3"/>
      <c r="N10" t="s">
        <v>85</v>
      </c>
      <c r="O10" t="s">
        <v>94</v>
      </c>
      <c r="P10" s="3"/>
      <c r="Q10" s="3"/>
      <c r="R10" s="3"/>
    </row>
    <row r="11" spans="1:18" x14ac:dyDescent="0.25">
      <c r="A11" t="s">
        <v>19</v>
      </c>
      <c r="B11">
        <v>0.55000000000000004</v>
      </c>
      <c r="C11">
        <v>7</v>
      </c>
      <c r="D11" t="s">
        <v>14</v>
      </c>
      <c r="E11" t="s">
        <v>2</v>
      </c>
      <c r="F11" s="1">
        <f t="shared" ref="F11:G11" si="1">0.55*F6*1/0.8</f>
        <v>2577.9959896022615</v>
      </c>
      <c r="G11" s="1">
        <f t="shared" si="1"/>
        <v>3138.4850498252072</v>
      </c>
      <c r="H11" s="1">
        <f>0.55*H6*1/0.8</f>
        <v>3674.68367033306</v>
      </c>
      <c r="I11" s="1">
        <f>0.55*I6*1/0.8</f>
        <v>3811.4824195283413</v>
      </c>
      <c r="J11" s="1">
        <f>0.55*J6*1/0.8</f>
        <v>3782.815283879967</v>
      </c>
      <c r="K11" s="1">
        <f>0.55*K6*1/0.8</f>
        <v>3711.2516719145456</v>
      </c>
      <c r="L11" s="1"/>
      <c r="M11" s="3"/>
      <c r="N11" t="s">
        <v>85</v>
      </c>
      <c r="O11" t="s">
        <v>95</v>
      </c>
      <c r="P11" s="3"/>
      <c r="Q11" s="3"/>
      <c r="R11" s="3"/>
    </row>
    <row r="12" spans="1:18" x14ac:dyDescent="0.25">
      <c r="A12" t="s">
        <v>19</v>
      </c>
      <c r="B12">
        <v>0.55000000000000004</v>
      </c>
      <c r="C12">
        <v>8</v>
      </c>
      <c r="D12" t="s">
        <v>15</v>
      </c>
      <c r="E12" t="s">
        <v>2</v>
      </c>
      <c r="F12" s="1">
        <f t="shared" ref="F12:G12" si="2">F$10/F$5*F7</f>
        <v>0.83425154478249985</v>
      </c>
      <c r="G12" s="1">
        <f t="shared" si="2"/>
        <v>2.7125882719601275</v>
      </c>
      <c r="H12" s="1">
        <f t="shared" ref="H12:J14" si="3">H$10/H$5*H7</f>
        <v>4.2589399135462553</v>
      </c>
      <c r="I12" s="1">
        <f t="shared" si="3"/>
        <v>6.7504132367708234</v>
      </c>
      <c r="J12" s="1">
        <f t="shared" si="3"/>
        <v>13.128335050704759</v>
      </c>
      <c r="K12" s="1">
        <f t="shared" ref="K12" si="4">K$10/K$5*K7</f>
        <v>23.447855939982496</v>
      </c>
      <c r="L12" s="1"/>
      <c r="M12" s="3"/>
      <c r="N12" t="s">
        <v>85</v>
      </c>
      <c r="O12" t="s">
        <v>96</v>
      </c>
      <c r="P12" s="3"/>
      <c r="Q12" s="3"/>
      <c r="R12" s="3"/>
    </row>
    <row r="13" spans="1:18" x14ac:dyDescent="0.25">
      <c r="A13" t="s">
        <v>19</v>
      </c>
      <c r="B13">
        <v>0.55000000000000004</v>
      </c>
      <c r="C13">
        <v>9</v>
      </c>
      <c r="D13" t="s">
        <v>16</v>
      </c>
      <c r="E13" t="s">
        <v>2</v>
      </c>
      <c r="F13" s="1">
        <f t="shared" ref="F13:G13" si="5">F$10/F$5*F8</f>
        <v>11.392880450138549</v>
      </c>
      <c r="G13" s="1">
        <f t="shared" si="5"/>
        <v>15.999879420811824</v>
      </c>
      <c r="H13" s="1">
        <f t="shared" si="3"/>
        <v>20.642751645221153</v>
      </c>
      <c r="I13" s="1">
        <f t="shared" si="3"/>
        <v>24.940041417031491</v>
      </c>
      <c r="J13" s="1">
        <f t="shared" si="3"/>
        <v>27.297036371223552</v>
      </c>
      <c r="K13" s="1">
        <f t="shared" ref="K13" si="6">K$10/K$5*K8</f>
        <v>33.857679124418837</v>
      </c>
      <c r="L13" s="1"/>
      <c r="M13" s="3"/>
      <c r="N13" t="s">
        <v>85</v>
      </c>
      <c r="O13" t="s">
        <v>97</v>
      </c>
      <c r="P13" s="3"/>
      <c r="Q13" s="3"/>
      <c r="R13" s="3"/>
    </row>
    <row r="14" spans="1:18" x14ac:dyDescent="0.25">
      <c r="A14" t="s">
        <v>19</v>
      </c>
      <c r="B14">
        <v>0.55000000000000004</v>
      </c>
      <c r="C14">
        <v>10</v>
      </c>
      <c r="D14" t="s">
        <v>17</v>
      </c>
      <c r="E14" t="s">
        <v>2</v>
      </c>
      <c r="F14" s="1">
        <f t="shared" ref="F14:G14" si="7">F$10/F$5*F9</f>
        <v>0</v>
      </c>
      <c r="G14" s="1">
        <f t="shared" si="7"/>
        <v>5.6308049887929578E-3</v>
      </c>
      <c r="H14" s="1">
        <f t="shared" si="3"/>
        <v>4.9311504208713657E-2</v>
      </c>
      <c r="I14" s="1">
        <f t="shared" si="3"/>
        <v>0.25611713944054937</v>
      </c>
      <c r="J14" s="1">
        <f t="shared" si="3"/>
        <v>0.1102709000514485</v>
      </c>
      <c r="K14" s="1">
        <f t="shared" ref="K14" si="8">K$10/K$5*K9</f>
        <v>0.47361787750771439</v>
      </c>
      <c r="L14" s="1"/>
      <c r="N14" t="s">
        <v>85</v>
      </c>
      <c r="O14" t="s">
        <v>98</v>
      </c>
    </row>
    <row r="15" spans="1:18" x14ac:dyDescent="0.25">
      <c r="A15" t="s">
        <v>20</v>
      </c>
      <c r="D15" t="s">
        <v>7</v>
      </c>
      <c r="E15" t="s">
        <v>2</v>
      </c>
      <c r="F15" s="2" t="s">
        <v>22</v>
      </c>
      <c r="G15" s="2" t="s">
        <v>22</v>
      </c>
      <c r="H15" s="2" t="s">
        <v>22</v>
      </c>
      <c r="I15" s="2" t="s">
        <v>22</v>
      </c>
      <c r="J15" s="2" t="s">
        <v>22</v>
      </c>
      <c r="K15" s="2" t="s">
        <v>22</v>
      </c>
      <c r="L15" s="2"/>
      <c r="N15" t="s">
        <v>85</v>
      </c>
      <c r="O15" t="s">
        <v>99</v>
      </c>
    </row>
    <row r="16" spans="1:18" x14ac:dyDescent="0.25">
      <c r="A16" t="s">
        <v>20</v>
      </c>
      <c r="D16" t="s">
        <v>8</v>
      </c>
      <c r="E16" t="s">
        <v>2</v>
      </c>
      <c r="F16" s="2" t="s">
        <v>22</v>
      </c>
      <c r="G16" s="2" t="s">
        <v>22</v>
      </c>
      <c r="H16" s="2" t="s">
        <v>22</v>
      </c>
      <c r="I16" s="2" t="s">
        <v>22</v>
      </c>
      <c r="J16" s="2" t="s">
        <v>22</v>
      </c>
      <c r="K16" s="2" t="s">
        <v>22</v>
      </c>
      <c r="L16" s="2"/>
      <c r="N16" t="s">
        <v>85</v>
      </c>
      <c r="O16" t="s">
        <v>100</v>
      </c>
    </row>
    <row r="17" spans="1:15" x14ac:dyDescent="0.25">
      <c r="A17" t="s">
        <v>20</v>
      </c>
      <c r="D17" t="s">
        <v>9</v>
      </c>
      <c r="E17" t="s">
        <v>2</v>
      </c>
      <c r="F17" s="2" t="s">
        <v>22</v>
      </c>
      <c r="G17" s="2" t="s">
        <v>22</v>
      </c>
      <c r="H17" s="2" t="s">
        <v>22</v>
      </c>
      <c r="I17" s="2" t="s">
        <v>22</v>
      </c>
      <c r="J17" s="2" t="s">
        <v>22</v>
      </c>
      <c r="K17" s="2" t="s">
        <v>22</v>
      </c>
      <c r="L17" s="2"/>
      <c r="N17" t="s">
        <v>85</v>
      </c>
      <c r="O17" t="s">
        <v>101</v>
      </c>
    </row>
    <row r="18" spans="1:15" x14ac:dyDescent="0.25">
      <c r="A18" t="s">
        <v>20</v>
      </c>
      <c r="C18">
        <v>3</v>
      </c>
      <c r="D18" t="s">
        <v>4</v>
      </c>
      <c r="E18" t="s">
        <v>2</v>
      </c>
      <c r="F18" s="1">
        <v>53.856016942952301</v>
      </c>
      <c r="G18" s="1">
        <v>53.464288207499401</v>
      </c>
      <c r="H18" s="1">
        <v>52.9605440515233</v>
      </c>
      <c r="I18" s="1">
        <v>53.145146391313098</v>
      </c>
      <c r="J18" s="1">
        <v>53.760206389862603</v>
      </c>
      <c r="K18" s="1">
        <v>52.984328238583402</v>
      </c>
      <c r="L18" s="1"/>
      <c r="N18" t="s">
        <v>85</v>
      </c>
      <c r="O18" t="s">
        <v>102</v>
      </c>
    </row>
    <row r="19" spans="1:15" x14ac:dyDescent="0.25">
      <c r="A19" t="s">
        <v>20</v>
      </c>
      <c r="C19">
        <v>4</v>
      </c>
      <c r="D19" t="s">
        <v>5</v>
      </c>
      <c r="E19" t="s">
        <v>2</v>
      </c>
      <c r="F19" s="1">
        <v>18.5602633653921</v>
      </c>
      <c r="G19" s="1">
        <v>18.3062328446332</v>
      </c>
      <c r="H19" s="1">
        <v>18.027669261174399</v>
      </c>
      <c r="I19" s="1">
        <v>18.643682069494801</v>
      </c>
      <c r="J19" s="1">
        <v>20.260441561431001</v>
      </c>
      <c r="K19" s="1">
        <v>23.473646534602398</v>
      </c>
      <c r="L19" s="1"/>
      <c r="N19" t="s">
        <v>85</v>
      </c>
      <c r="O19" t="s">
        <v>103</v>
      </c>
    </row>
    <row r="20" spans="1:15" x14ac:dyDescent="0.25">
      <c r="A20" t="s">
        <v>20</v>
      </c>
      <c r="C20">
        <v>5</v>
      </c>
      <c r="D20" t="s">
        <v>6</v>
      </c>
      <c r="E20" t="s">
        <v>2</v>
      </c>
      <c r="F20" s="1">
        <v>37.400461335228599</v>
      </c>
      <c r="G20" s="1">
        <v>36.4642440051676</v>
      </c>
      <c r="H20" s="1">
        <v>33.721722217929099</v>
      </c>
      <c r="I20" s="1">
        <v>35.251144510407499</v>
      </c>
      <c r="J20" s="1">
        <v>39.922811363271101</v>
      </c>
      <c r="K20" s="1">
        <v>48.516519045033398</v>
      </c>
      <c r="L20" s="1"/>
      <c r="N20" t="s">
        <v>85</v>
      </c>
      <c r="O20" t="s">
        <v>104</v>
      </c>
    </row>
    <row r="21" spans="1:15" x14ac:dyDescent="0.25">
      <c r="A21" t="s">
        <v>21</v>
      </c>
      <c r="C21">
        <v>3</v>
      </c>
      <c r="D21" t="s">
        <v>18</v>
      </c>
      <c r="E21" t="s">
        <v>2</v>
      </c>
      <c r="F21" s="1">
        <v>3304.5406050534002</v>
      </c>
      <c r="G21" s="1">
        <v>3532.95614825448</v>
      </c>
      <c r="H21" s="1">
        <v>3760.9554422891802</v>
      </c>
      <c r="I21" s="1">
        <v>3682.0876168915702</v>
      </c>
      <c r="J21" s="1">
        <v>3598.5956281233398</v>
      </c>
      <c r="K21" s="1">
        <v>3291.3237851184099</v>
      </c>
      <c r="L21" s="1"/>
      <c r="N21" t="s">
        <v>85</v>
      </c>
      <c r="O21" t="s">
        <v>107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workbookViewId="0">
      <selection activeCell="C1" sqref="C1"/>
    </sheetView>
  </sheetViews>
  <sheetFormatPr defaultRowHeight="14.4" x14ac:dyDescent="0.3"/>
  <cols>
    <col min="1" max="2" width="11.6640625" customWidth="1"/>
    <col min="3" max="3" width="6.44140625" customWidth="1"/>
    <col min="6" max="10" width="9.5546875" bestFit="1" customWidth="1"/>
    <col min="11" max="12" width="9.5546875" customWidth="1"/>
  </cols>
  <sheetData>
    <row r="1" spans="1:15" x14ac:dyDescent="0.25">
      <c r="A1" t="s">
        <v>23</v>
      </c>
      <c r="B1" t="s">
        <v>69</v>
      </c>
      <c r="C1" t="s">
        <v>108</v>
      </c>
      <c r="D1" t="s">
        <v>0</v>
      </c>
      <c r="E1" t="s">
        <v>1</v>
      </c>
      <c r="F1" t="s">
        <v>109</v>
      </c>
      <c r="G1" t="s">
        <v>110</v>
      </c>
      <c r="H1" t="s">
        <v>111</v>
      </c>
      <c r="I1" t="s">
        <v>112</v>
      </c>
      <c r="J1" t="s">
        <v>113</v>
      </c>
      <c r="K1" t="s">
        <v>114</v>
      </c>
      <c r="N1" t="s">
        <v>105</v>
      </c>
      <c r="O1" t="s">
        <v>106</v>
      </c>
    </row>
    <row r="2" spans="1:15" x14ac:dyDescent="0.25">
      <c r="A2" t="s">
        <v>19</v>
      </c>
      <c r="C2">
        <v>3</v>
      </c>
      <c r="D2" t="s">
        <v>45</v>
      </c>
      <c r="E2" t="s">
        <v>2</v>
      </c>
      <c r="F2" s="1">
        <v>47.673876992037599</v>
      </c>
      <c r="G2" s="1">
        <v>49.466147009394398</v>
      </c>
      <c r="H2" s="1">
        <v>54.989881818005898</v>
      </c>
      <c r="I2" s="1">
        <v>55.888014428401704</v>
      </c>
      <c r="J2" s="1">
        <v>48.088218441807797</v>
      </c>
      <c r="K2" s="1">
        <v>41.049376714014699</v>
      </c>
      <c r="L2" s="1"/>
      <c r="N2" t="s">
        <v>85</v>
      </c>
      <c r="O2" t="s">
        <v>86</v>
      </c>
    </row>
    <row r="3" spans="1:15" x14ac:dyDescent="0.25">
      <c r="A3" t="s">
        <v>19</v>
      </c>
      <c r="C3">
        <v>4</v>
      </c>
      <c r="D3" t="s">
        <v>46</v>
      </c>
      <c r="E3" t="s">
        <v>2</v>
      </c>
      <c r="F3" s="1">
        <v>3.8476093107386098</v>
      </c>
      <c r="G3" s="1">
        <v>4.3649140838857399</v>
      </c>
      <c r="H3" s="1">
        <v>4.8400793931288701</v>
      </c>
      <c r="I3" s="1">
        <v>4.6086073315138902</v>
      </c>
      <c r="J3" s="1">
        <v>4.2896640783767701</v>
      </c>
      <c r="K3" s="1">
        <v>3.40225438826393</v>
      </c>
      <c r="L3" s="1"/>
      <c r="N3" t="s">
        <v>85</v>
      </c>
      <c r="O3" t="s">
        <v>87</v>
      </c>
    </row>
    <row r="4" spans="1:15" x14ac:dyDescent="0.25">
      <c r="A4" t="s">
        <v>19</v>
      </c>
      <c r="C4">
        <v>5</v>
      </c>
      <c r="D4" t="s">
        <v>47</v>
      </c>
      <c r="E4" t="s">
        <v>2</v>
      </c>
      <c r="F4" s="1">
        <v>83.307858595219301</v>
      </c>
      <c r="G4" s="1">
        <v>82.470466935620394</v>
      </c>
      <c r="H4" s="1">
        <v>82.027876596456295</v>
      </c>
      <c r="I4" s="1">
        <v>75.248485234046399</v>
      </c>
      <c r="J4" s="1">
        <v>72.578618890511194</v>
      </c>
      <c r="K4" s="1">
        <v>61.052667332884297</v>
      </c>
      <c r="L4" s="1"/>
      <c r="N4" t="s">
        <v>85</v>
      </c>
      <c r="O4" t="s">
        <v>88</v>
      </c>
    </row>
    <row r="5" spans="1:15" x14ac:dyDescent="0.25">
      <c r="A5" t="s">
        <v>19</v>
      </c>
      <c r="B5">
        <v>0.8</v>
      </c>
      <c r="C5">
        <v>6</v>
      </c>
      <c r="D5" t="s">
        <v>48</v>
      </c>
      <c r="E5" t="s">
        <v>2</v>
      </c>
      <c r="F5" s="1">
        <v>4600.5921395891</v>
      </c>
      <c r="G5" s="1">
        <v>4297.7586902163903</v>
      </c>
      <c r="H5" s="1">
        <v>3828.8634485749799</v>
      </c>
      <c r="I5" s="1">
        <v>3640.8124491051199</v>
      </c>
      <c r="J5" s="1">
        <v>2959.1827177713699</v>
      </c>
      <c r="K5" s="1">
        <v>1922.1068479512701</v>
      </c>
      <c r="L5" s="1"/>
      <c r="N5" t="s">
        <v>85</v>
      </c>
      <c r="O5" t="s">
        <v>89</v>
      </c>
    </row>
    <row r="6" spans="1:15" x14ac:dyDescent="0.25">
      <c r="A6" t="s">
        <v>19</v>
      </c>
      <c r="B6">
        <v>0.8</v>
      </c>
      <c r="C6">
        <v>7</v>
      </c>
      <c r="D6" t="s">
        <v>49</v>
      </c>
      <c r="E6" t="s">
        <v>2</v>
      </c>
      <c r="F6" s="1">
        <v>5790.5607861155404</v>
      </c>
      <c r="G6" s="1">
        <v>5635.6166893168202</v>
      </c>
      <c r="H6" s="1">
        <v>5301.3638114948699</v>
      </c>
      <c r="I6" s="1">
        <v>5044.7989576910404</v>
      </c>
      <c r="J6" s="1">
        <v>4256.3707990269204</v>
      </c>
      <c r="K6" s="1">
        <v>2944.5563923925301</v>
      </c>
      <c r="L6" s="1"/>
      <c r="N6" t="s">
        <v>85</v>
      </c>
      <c r="O6" t="s">
        <v>90</v>
      </c>
    </row>
    <row r="7" spans="1:15" x14ac:dyDescent="0.25">
      <c r="A7" t="s">
        <v>19</v>
      </c>
      <c r="B7">
        <v>0.8</v>
      </c>
      <c r="C7">
        <v>8</v>
      </c>
      <c r="D7" t="s">
        <v>50</v>
      </c>
      <c r="E7" t="s">
        <v>2</v>
      </c>
      <c r="F7" s="1">
        <v>209.31891291274999</v>
      </c>
      <c r="G7" s="1">
        <v>195.71522111194901</v>
      </c>
      <c r="H7" s="1">
        <v>159.71412114174399</v>
      </c>
      <c r="I7" s="1">
        <v>144.02987461142101</v>
      </c>
      <c r="J7" s="1">
        <v>119.489192286912</v>
      </c>
      <c r="K7" s="1">
        <v>64.346982833816995</v>
      </c>
      <c r="L7" s="1"/>
      <c r="N7" t="s">
        <v>85</v>
      </c>
      <c r="O7" t="s">
        <v>91</v>
      </c>
    </row>
    <row r="8" spans="1:15" x14ac:dyDescent="0.25">
      <c r="A8" t="s">
        <v>19</v>
      </c>
      <c r="B8">
        <v>0.8</v>
      </c>
      <c r="C8">
        <v>9</v>
      </c>
      <c r="D8" t="s">
        <v>51</v>
      </c>
      <c r="E8" t="s">
        <v>2</v>
      </c>
      <c r="F8" s="1">
        <v>84.710315159376407</v>
      </c>
      <c r="G8" s="1">
        <v>79.540984670308703</v>
      </c>
      <c r="H8" s="1">
        <v>71.440834171668499</v>
      </c>
      <c r="I8" s="1">
        <v>68.062382568579196</v>
      </c>
      <c r="J8" s="1">
        <v>55.812120536574398</v>
      </c>
      <c r="K8" s="1">
        <v>37.128029222430897</v>
      </c>
      <c r="L8" s="1"/>
      <c r="N8" t="s">
        <v>85</v>
      </c>
      <c r="O8" t="s">
        <v>92</v>
      </c>
    </row>
    <row r="9" spans="1:15" x14ac:dyDescent="0.25">
      <c r="A9" t="s">
        <v>19</v>
      </c>
      <c r="B9">
        <v>0.8</v>
      </c>
      <c r="C9">
        <v>10</v>
      </c>
      <c r="D9" t="s">
        <v>52</v>
      </c>
      <c r="E9" t="s">
        <v>2</v>
      </c>
      <c r="F9" s="1">
        <v>16.182164736075599</v>
      </c>
      <c r="G9" s="1">
        <v>14.981370885664999</v>
      </c>
      <c r="H9" s="1">
        <v>11.544596103404199</v>
      </c>
      <c r="I9" s="1">
        <v>13.844137856714701</v>
      </c>
      <c r="J9" s="1">
        <v>5.4445460809518798</v>
      </c>
      <c r="K9" s="1">
        <v>1.4477868330172701</v>
      </c>
      <c r="L9" s="1"/>
      <c r="N9" t="s">
        <v>85</v>
      </c>
      <c r="O9" t="s">
        <v>93</v>
      </c>
    </row>
    <row r="10" spans="1:15" x14ac:dyDescent="0.25">
      <c r="A10" t="s">
        <v>19</v>
      </c>
      <c r="B10">
        <v>0.55000000000000004</v>
      </c>
      <c r="C10">
        <v>6</v>
      </c>
      <c r="D10" t="s">
        <v>48</v>
      </c>
      <c r="E10" t="s">
        <v>2</v>
      </c>
      <c r="F10" s="1">
        <f>IF(F6-F11&gt;F5,0,(F5-(F6-F11)))</f>
        <v>2791.0418939279939</v>
      </c>
      <c r="G10" s="1">
        <f>IF(G6-G11&gt;G5,0,(G5-(G6-G11)))</f>
        <v>2536.6284748048838</v>
      </c>
      <c r="H10" s="1">
        <f>IF(H6-H11&gt;H5,0,(H5-(H6-H11)))</f>
        <v>2172.187257482833</v>
      </c>
      <c r="I10" s="1">
        <f>IF(I6-I11&gt;I5,0,(I5-(I6-I11)))</f>
        <v>2064.3127748266697</v>
      </c>
      <c r="J10" s="1">
        <f>IF(J6-J11&gt;J5,0,(J5-(J6-J11)))</f>
        <v>1629.0668430754577</v>
      </c>
      <c r="K10" s="1">
        <f t="shared" ref="K10" si="0">IF(K6-K11&gt;K5,0,(K5-(K6-K11)))</f>
        <v>1001.9329753286045</v>
      </c>
      <c r="L10" s="1"/>
      <c r="N10" t="s">
        <v>85</v>
      </c>
      <c r="O10" t="s">
        <v>94</v>
      </c>
    </row>
    <row r="11" spans="1:15" x14ac:dyDescent="0.25">
      <c r="A11" t="s">
        <v>19</v>
      </c>
      <c r="B11">
        <v>0.55000000000000004</v>
      </c>
      <c r="C11">
        <v>7</v>
      </c>
      <c r="D11" t="s">
        <v>49</v>
      </c>
      <c r="E11" t="s">
        <v>2</v>
      </c>
      <c r="F11" s="1">
        <f>0.55*F6*1/0.8</f>
        <v>3981.0105404544342</v>
      </c>
      <c r="G11" s="1">
        <f>0.55*G6*1/0.8</f>
        <v>3874.4864739053137</v>
      </c>
      <c r="H11" s="1">
        <f>0.55*H6*1/0.8</f>
        <v>3644.687620402723</v>
      </c>
      <c r="I11" s="1">
        <f>0.55*I6*1/0.8</f>
        <v>3468.2992834125903</v>
      </c>
      <c r="J11" s="1">
        <f>0.55*J6*1/0.8</f>
        <v>2926.2549243310082</v>
      </c>
      <c r="K11" s="1">
        <f t="shared" ref="K11" si="1">0.55*K6*1/0.8</f>
        <v>2024.3825197698645</v>
      </c>
      <c r="L11" s="1"/>
      <c r="N11" t="s">
        <v>85</v>
      </c>
      <c r="O11" t="s">
        <v>95</v>
      </c>
    </row>
    <row r="12" spans="1:15" x14ac:dyDescent="0.25">
      <c r="A12" t="s">
        <v>19</v>
      </c>
      <c r="B12">
        <v>0.55000000000000004</v>
      </c>
      <c r="C12">
        <v>8</v>
      </c>
      <c r="D12" t="s">
        <v>50</v>
      </c>
      <c r="E12" t="s">
        <v>2</v>
      </c>
      <c r="F12" s="1">
        <f t="shared" ref="F12:J14" si="2">F$10/F$5*F7</f>
        <v>126.98753495308318</v>
      </c>
      <c r="G12" s="1">
        <f t="shared" si="2"/>
        <v>115.5152810127428</v>
      </c>
      <c r="H12" s="1">
        <f t="shared" si="2"/>
        <v>90.608866950657458</v>
      </c>
      <c r="I12" s="1">
        <f t="shared" si="2"/>
        <v>81.66383582601712</v>
      </c>
      <c r="J12" s="1">
        <f t="shared" si="2"/>
        <v>65.78028456690771</v>
      </c>
      <c r="K12" s="1">
        <f t="shared" ref="K12" si="3">K$10/K$5*K7</f>
        <v>33.542029171179252</v>
      </c>
      <c r="L12" s="1"/>
      <c r="N12" t="s">
        <v>85</v>
      </c>
      <c r="O12" t="s">
        <v>96</v>
      </c>
    </row>
    <row r="13" spans="1:15" x14ac:dyDescent="0.25">
      <c r="A13" t="s">
        <v>19</v>
      </c>
      <c r="B13">
        <v>0.55000000000000004</v>
      </c>
      <c r="C13">
        <v>9</v>
      </c>
      <c r="D13" t="s">
        <v>51</v>
      </c>
      <c r="E13" t="s">
        <v>2</v>
      </c>
      <c r="F13" s="1">
        <f t="shared" si="2"/>
        <v>51.391219061374969</v>
      </c>
      <c r="G13" s="1">
        <f t="shared" si="2"/>
        <v>46.946778814741911</v>
      </c>
      <c r="H13" s="1">
        <f t="shared" si="2"/>
        <v>40.52974772693922</v>
      </c>
      <c r="I13" s="1">
        <f t="shared" si="2"/>
        <v>38.590849648405332</v>
      </c>
      <c r="J13" s="1">
        <f t="shared" si="2"/>
        <v>30.725265615345108</v>
      </c>
      <c r="K13" s="1">
        <f t="shared" ref="K13" si="4">K$10/K$5*K8</f>
        <v>19.353657069880366</v>
      </c>
      <c r="L13" s="1"/>
      <c r="N13" t="s">
        <v>85</v>
      </c>
      <c r="O13" t="s">
        <v>97</v>
      </c>
    </row>
    <row r="14" spans="1:15" x14ac:dyDescent="0.25">
      <c r="A14" t="s">
        <v>19</v>
      </c>
      <c r="B14">
        <v>0.55000000000000004</v>
      </c>
      <c r="C14">
        <v>10</v>
      </c>
      <c r="D14" t="s">
        <v>52</v>
      </c>
      <c r="E14" t="s">
        <v>2</v>
      </c>
      <c r="F14" s="1">
        <f t="shared" si="2"/>
        <v>9.8172362040476688</v>
      </c>
      <c r="G14" s="1">
        <f t="shared" si="2"/>
        <v>8.8423233409312942</v>
      </c>
      <c r="H14" s="1">
        <f t="shared" si="2"/>
        <v>6.5494695450509459</v>
      </c>
      <c r="I14" s="1">
        <f t="shared" si="2"/>
        <v>7.8495201369414263</v>
      </c>
      <c r="J14" s="1">
        <f t="shared" si="2"/>
        <v>2.9972902459889279</v>
      </c>
      <c r="K14" s="1">
        <f t="shared" ref="K14" si="5">K$10/K$5*K9</f>
        <v>0.75468508464694195</v>
      </c>
      <c r="L14" s="1"/>
      <c r="N14" t="s">
        <v>85</v>
      </c>
      <c r="O14" t="s">
        <v>98</v>
      </c>
    </row>
    <row r="15" spans="1:15" x14ac:dyDescent="0.25">
      <c r="A15" t="s">
        <v>20</v>
      </c>
      <c r="C15">
        <v>3</v>
      </c>
      <c r="D15" t="s">
        <v>24</v>
      </c>
      <c r="E15" t="s">
        <v>2</v>
      </c>
      <c r="F15" s="1">
        <v>89.743816500833205</v>
      </c>
      <c r="G15" s="1">
        <v>86.499678427789902</v>
      </c>
      <c r="H15" s="1">
        <v>83.423373176559394</v>
      </c>
      <c r="I15" s="1">
        <v>83.166919966518606</v>
      </c>
      <c r="J15" s="1">
        <v>84.663549400420806</v>
      </c>
      <c r="K15" s="1">
        <v>86.055346210692903</v>
      </c>
      <c r="L15" s="1"/>
      <c r="N15" t="s">
        <v>85</v>
      </c>
      <c r="O15" t="s">
        <v>99</v>
      </c>
    </row>
    <row r="16" spans="1:15" x14ac:dyDescent="0.25">
      <c r="A16" t="s">
        <v>20</v>
      </c>
      <c r="C16">
        <v>4</v>
      </c>
      <c r="D16" t="s">
        <v>25</v>
      </c>
      <c r="E16" t="s">
        <v>2</v>
      </c>
      <c r="F16" s="1">
        <v>25.655249995386299</v>
      </c>
      <c r="G16" s="1">
        <v>24.307278581434399</v>
      </c>
      <c r="H16" s="1">
        <v>20.989564759270799</v>
      </c>
      <c r="I16" s="1">
        <v>16.860623520828302</v>
      </c>
      <c r="J16" s="1">
        <v>11.4944291750377</v>
      </c>
      <c r="K16" s="1">
        <v>8.4108047141595392</v>
      </c>
      <c r="L16" s="1"/>
      <c r="N16" t="s">
        <v>85</v>
      </c>
      <c r="O16" t="s">
        <v>100</v>
      </c>
    </row>
    <row r="17" spans="1:15" x14ac:dyDescent="0.25">
      <c r="A17" t="s">
        <v>20</v>
      </c>
      <c r="C17">
        <v>5</v>
      </c>
      <c r="D17" t="s">
        <v>26</v>
      </c>
      <c r="E17" t="s">
        <v>2</v>
      </c>
      <c r="F17" s="1">
        <v>34.239792620634198</v>
      </c>
      <c r="G17" s="1">
        <v>31.595911017032002</v>
      </c>
      <c r="H17" s="1">
        <v>25.910140802125198</v>
      </c>
      <c r="I17" s="1">
        <v>21.577283007947901</v>
      </c>
      <c r="J17" s="1">
        <v>16.126105241420799</v>
      </c>
      <c r="K17" s="1">
        <v>11.785428316311799</v>
      </c>
      <c r="L17" s="1"/>
      <c r="N17" t="s">
        <v>85</v>
      </c>
      <c r="O17" t="s">
        <v>101</v>
      </c>
    </row>
    <row r="18" spans="1:15" x14ac:dyDescent="0.25">
      <c r="A18" t="s">
        <v>20</v>
      </c>
      <c r="C18">
        <v>6</v>
      </c>
      <c r="D18" t="s">
        <v>27</v>
      </c>
      <c r="E18" t="s">
        <v>2</v>
      </c>
      <c r="F18" s="1">
        <v>72.661765936431493</v>
      </c>
      <c r="G18" s="1">
        <v>74.192126394601601</v>
      </c>
      <c r="H18" s="1">
        <v>71.282434951336995</v>
      </c>
      <c r="I18" s="1">
        <v>69.700922632964094</v>
      </c>
      <c r="J18" s="1">
        <v>74.784998598091605</v>
      </c>
      <c r="K18" s="1">
        <v>72.914634095467406</v>
      </c>
      <c r="L18" s="1"/>
      <c r="N18" t="s">
        <v>85</v>
      </c>
      <c r="O18" t="s">
        <v>102</v>
      </c>
    </row>
    <row r="19" spans="1:15" x14ac:dyDescent="0.25">
      <c r="A19" t="s">
        <v>20</v>
      </c>
      <c r="C19">
        <v>7</v>
      </c>
      <c r="D19" t="s">
        <v>28</v>
      </c>
      <c r="E19" t="s">
        <v>2</v>
      </c>
      <c r="F19" s="1">
        <v>23.740529076132798</v>
      </c>
      <c r="G19" s="1">
        <v>24.5822451626515</v>
      </c>
      <c r="H19" s="1">
        <v>24.286953624096899</v>
      </c>
      <c r="I19" s="1">
        <v>23.0503162429907</v>
      </c>
      <c r="J19" s="1">
        <v>22.333490434771999</v>
      </c>
      <c r="K19" s="1">
        <v>21.267914199407901</v>
      </c>
      <c r="L19" s="1"/>
      <c r="N19" t="s">
        <v>85</v>
      </c>
      <c r="O19" t="s">
        <v>103</v>
      </c>
    </row>
    <row r="20" spans="1:15" x14ac:dyDescent="0.25">
      <c r="A20" t="s">
        <v>20</v>
      </c>
      <c r="C20">
        <v>8</v>
      </c>
      <c r="D20" t="s">
        <v>29</v>
      </c>
      <c r="E20" t="s">
        <v>2</v>
      </c>
      <c r="F20" s="1">
        <v>31.704205956898001</v>
      </c>
      <c r="G20" s="1">
        <v>34.062532579306797</v>
      </c>
      <c r="H20" s="1">
        <v>34.288202129397597</v>
      </c>
      <c r="I20" s="1">
        <v>32.3506689720545</v>
      </c>
      <c r="J20" s="1">
        <v>30.603036471840099</v>
      </c>
      <c r="K20" s="1">
        <v>29.0663826457649</v>
      </c>
      <c r="L20" s="1"/>
      <c r="N20" t="s">
        <v>85</v>
      </c>
      <c r="O20" t="s">
        <v>104</v>
      </c>
    </row>
    <row r="21" spans="1:15" x14ac:dyDescent="0.25">
      <c r="A21" t="s">
        <v>21</v>
      </c>
      <c r="C21">
        <v>3</v>
      </c>
      <c r="D21" t="s">
        <v>53</v>
      </c>
      <c r="E21" t="s">
        <v>2</v>
      </c>
      <c r="F21" s="1">
        <v>2442.3869836356298</v>
      </c>
      <c r="G21" s="1">
        <v>2554.24606563108</v>
      </c>
      <c r="H21" s="1">
        <v>2651.05911082906</v>
      </c>
      <c r="I21" s="1">
        <v>2537.12491550512</v>
      </c>
      <c r="J21" s="1">
        <v>2407.5855756973801</v>
      </c>
      <c r="K21" s="1">
        <v>2097.2630216236698</v>
      </c>
      <c r="L21" s="1"/>
      <c r="N21" t="s">
        <v>85</v>
      </c>
      <c r="O21" t="s">
        <v>107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workbookViewId="0">
      <selection activeCell="C1" sqref="C1"/>
    </sheetView>
  </sheetViews>
  <sheetFormatPr defaultRowHeight="14.4" x14ac:dyDescent="0.3"/>
  <cols>
    <col min="1" max="1" width="11.5546875" customWidth="1"/>
    <col min="2" max="2" width="12.109375" customWidth="1"/>
    <col min="4" max="4" width="16.88671875" customWidth="1"/>
    <col min="6" max="10" width="9.5546875" bestFit="1" customWidth="1"/>
    <col min="11" max="12" width="9.5546875" customWidth="1"/>
  </cols>
  <sheetData>
    <row r="1" spans="1:15" x14ac:dyDescent="0.25">
      <c r="A1" t="s">
        <v>23</v>
      </c>
      <c r="B1" t="s">
        <v>69</v>
      </c>
      <c r="C1" t="s">
        <v>108</v>
      </c>
      <c r="D1" t="s">
        <v>0</v>
      </c>
      <c r="E1" t="s">
        <v>1</v>
      </c>
      <c r="F1" t="s">
        <v>109</v>
      </c>
      <c r="G1" t="s">
        <v>110</v>
      </c>
      <c r="H1" t="s">
        <v>111</v>
      </c>
      <c r="I1" t="s">
        <v>112</v>
      </c>
      <c r="J1" t="s">
        <v>113</v>
      </c>
      <c r="K1" t="s">
        <v>114</v>
      </c>
      <c r="N1" t="s">
        <v>105</v>
      </c>
      <c r="O1" t="s">
        <v>106</v>
      </c>
    </row>
    <row r="2" spans="1:15" x14ac:dyDescent="0.25">
      <c r="A2" t="s">
        <v>19</v>
      </c>
      <c r="C2">
        <v>3</v>
      </c>
      <c r="D2" t="s">
        <v>65</v>
      </c>
      <c r="E2" t="s">
        <v>2</v>
      </c>
      <c r="F2" s="1">
        <v>47.673876992037599</v>
      </c>
      <c r="G2" s="1">
        <v>49.466147009394398</v>
      </c>
      <c r="H2" s="1">
        <v>54.989881818005898</v>
      </c>
      <c r="I2" s="1">
        <v>55.888014428401704</v>
      </c>
      <c r="J2" s="1">
        <v>48.088218441807797</v>
      </c>
      <c r="K2" s="1">
        <v>41.049376714014699</v>
      </c>
      <c r="L2" s="1"/>
      <c r="N2" t="s">
        <v>85</v>
      </c>
      <c r="O2" t="s">
        <v>86</v>
      </c>
    </row>
    <row r="3" spans="1:15" x14ac:dyDescent="0.25">
      <c r="A3" t="s">
        <v>19</v>
      </c>
      <c r="C3">
        <v>4</v>
      </c>
      <c r="D3" t="s">
        <v>66</v>
      </c>
      <c r="E3" t="s">
        <v>2</v>
      </c>
      <c r="F3" s="1">
        <v>3.8476093107386098</v>
      </c>
      <c r="G3" s="1">
        <v>4.3649140838857399</v>
      </c>
      <c r="H3" s="1">
        <v>4.8400793931288701</v>
      </c>
      <c r="I3" s="1">
        <v>4.6086073315138902</v>
      </c>
      <c r="J3" s="1">
        <v>4.2896640783767701</v>
      </c>
      <c r="K3" s="1">
        <v>3.40225438826393</v>
      </c>
      <c r="L3" s="1"/>
      <c r="N3" t="s">
        <v>85</v>
      </c>
      <c r="O3" t="s">
        <v>87</v>
      </c>
    </row>
    <row r="4" spans="1:15" x14ac:dyDescent="0.25">
      <c r="A4" t="s">
        <v>19</v>
      </c>
      <c r="C4">
        <v>5</v>
      </c>
      <c r="D4" t="s">
        <v>67</v>
      </c>
      <c r="E4" t="s">
        <v>2</v>
      </c>
      <c r="F4" s="1">
        <v>83.307858595219301</v>
      </c>
      <c r="G4" s="1">
        <v>82.470466935620394</v>
      </c>
      <c r="H4" s="1">
        <v>82.027876596456295</v>
      </c>
      <c r="I4" s="1">
        <v>75.248485234046399</v>
      </c>
      <c r="J4" s="1">
        <v>72.578618890511194</v>
      </c>
      <c r="K4" s="1">
        <v>61.052667332884297</v>
      </c>
      <c r="L4" s="1"/>
      <c r="N4" t="s">
        <v>85</v>
      </c>
      <c r="O4" t="s">
        <v>88</v>
      </c>
    </row>
    <row r="5" spans="1:15" x14ac:dyDescent="0.25">
      <c r="A5" t="s">
        <v>19</v>
      </c>
      <c r="B5">
        <v>0.8</v>
      </c>
      <c r="C5">
        <v>6</v>
      </c>
      <c r="D5" t="s">
        <v>57</v>
      </c>
      <c r="E5" t="s">
        <v>2</v>
      </c>
      <c r="F5" s="1">
        <v>844.23097265165802</v>
      </c>
      <c r="G5" s="1">
        <v>411.32243851058797</v>
      </c>
      <c r="H5" s="1">
        <v>100.66007793428101</v>
      </c>
      <c r="I5" s="1">
        <v>71.4498976586097</v>
      </c>
      <c r="J5" s="1">
        <v>10.149527393490599</v>
      </c>
      <c r="K5" s="1">
        <v>3.7897802037989599E-2</v>
      </c>
      <c r="L5" s="1"/>
      <c r="N5" t="s">
        <v>85</v>
      </c>
      <c r="O5" t="s">
        <v>89</v>
      </c>
    </row>
    <row r="6" spans="1:15" x14ac:dyDescent="0.25">
      <c r="A6" t="s">
        <v>19</v>
      </c>
      <c r="B6">
        <v>0.8</v>
      </c>
      <c r="C6">
        <v>7</v>
      </c>
      <c r="D6" t="s">
        <v>58</v>
      </c>
      <c r="E6" t="s">
        <v>2</v>
      </c>
      <c r="F6" s="1">
        <v>1741.6979089932399</v>
      </c>
      <c r="G6" s="1">
        <v>1378.8732114716499</v>
      </c>
      <c r="H6" s="1">
        <v>1116.2062277212599</v>
      </c>
      <c r="I6" s="1">
        <v>1000.05519949395</v>
      </c>
      <c r="J6" s="1">
        <v>683.907832525103</v>
      </c>
      <c r="K6" s="1">
        <v>78.593679051273796</v>
      </c>
      <c r="L6" s="1"/>
      <c r="N6" t="s">
        <v>85</v>
      </c>
      <c r="O6" t="s">
        <v>90</v>
      </c>
    </row>
    <row r="7" spans="1:15" x14ac:dyDescent="0.25">
      <c r="A7" t="s">
        <v>19</v>
      </c>
      <c r="B7">
        <v>0.8</v>
      </c>
      <c r="C7">
        <v>8</v>
      </c>
      <c r="D7" t="s">
        <v>59</v>
      </c>
      <c r="E7" t="s">
        <v>2</v>
      </c>
      <c r="F7" s="1">
        <v>24.743363357991502</v>
      </c>
      <c r="G7" s="1">
        <v>4.0965055434107098</v>
      </c>
      <c r="H7" s="1">
        <v>6.5057322675296098E-3</v>
      </c>
      <c r="I7" s="1">
        <v>1.18972807743455E-3</v>
      </c>
      <c r="J7" s="1">
        <v>1.10775646053347E-3</v>
      </c>
      <c r="K7" s="1">
        <v>0</v>
      </c>
      <c r="L7" s="1"/>
      <c r="N7" t="s">
        <v>85</v>
      </c>
      <c r="O7" t="s">
        <v>91</v>
      </c>
    </row>
    <row r="8" spans="1:15" x14ac:dyDescent="0.25">
      <c r="A8" t="s">
        <v>19</v>
      </c>
      <c r="B8">
        <v>0.8</v>
      </c>
      <c r="C8">
        <v>9</v>
      </c>
      <c r="D8" t="s">
        <v>60</v>
      </c>
      <c r="E8" t="s">
        <v>2</v>
      </c>
      <c r="F8" s="1">
        <v>21.883852899036199</v>
      </c>
      <c r="G8" s="1">
        <v>9.2409824710601605</v>
      </c>
      <c r="H8" s="1">
        <v>1.6671351843704301</v>
      </c>
      <c r="I8" s="1">
        <v>1.09668909801606</v>
      </c>
      <c r="J8" s="1">
        <v>0.191717257210753</v>
      </c>
      <c r="K8" s="1">
        <v>4.3513327237599202E-4</v>
      </c>
      <c r="L8" s="1"/>
      <c r="N8" t="s">
        <v>85</v>
      </c>
      <c r="O8" t="s">
        <v>92</v>
      </c>
    </row>
    <row r="9" spans="1:15" x14ac:dyDescent="0.25">
      <c r="A9" t="s">
        <v>19</v>
      </c>
      <c r="B9">
        <v>0.8</v>
      </c>
      <c r="C9">
        <v>10</v>
      </c>
      <c r="D9" t="s">
        <v>61</v>
      </c>
      <c r="E9" t="s">
        <v>2</v>
      </c>
      <c r="F9" s="1">
        <v>52.452488385367403</v>
      </c>
      <c r="G9" s="1">
        <v>15.758620772637901</v>
      </c>
      <c r="H9" s="1">
        <v>3.5045755528452101</v>
      </c>
      <c r="I9" s="1">
        <v>4.3360979165571099</v>
      </c>
      <c r="J9" s="1">
        <v>0.52446034860591795</v>
      </c>
      <c r="K9" s="1">
        <v>1.7997571347800199E-2</v>
      </c>
      <c r="L9" s="1"/>
      <c r="N9" t="s">
        <v>85</v>
      </c>
      <c r="O9" t="s">
        <v>93</v>
      </c>
    </row>
    <row r="10" spans="1:15" x14ac:dyDescent="0.25">
      <c r="A10" t="s">
        <v>19</v>
      </c>
      <c r="B10">
        <v>0.55000000000000004</v>
      </c>
      <c r="C10">
        <v>6</v>
      </c>
      <c r="D10" t="s">
        <v>57</v>
      </c>
      <c r="E10" t="s">
        <v>2</v>
      </c>
      <c r="F10" s="1">
        <f>IF(F6-F11&gt;F5,0,(F5-(F6-F11)))</f>
        <v>299.95037609127053</v>
      </c>
      <c r="G10" s="1">
        <f>IF(G6-G11&gt;G5,0,(G5-(G6-G11)))</f>
        <v>0</v>
      </c>
      <c r="H10" s="1">
        <f>IF(H6-H11&gt;H5,0,(H5-(H6-H11)))</f>
        <v>0</v>
      </c>
      <c r="I10" s="1">
        <f>IF(I6-I11&gt;I5,0,(I5-(I6-I11)))</f>
        <v>0</v>
      </c>
      <c r="J10" s="1">
        <f>IF(J6-J11&gt;J5,0,(J5-(J6-J11)))</f>
        <v>0</v>
      </c>
      <c r="K10" s="1">
        <f t="shared" ref="K10" si="0">IF(K6-K11&gt;K5,0,(K5-(K6-K11)))</f>
        <v>0</v>
      </c>
      <c r="L10" s="1"/>
      <c r="N10" t="s">
        <v>85</v>
      </c>
      <c r="O10" t="s">
        <v>94</v>
      </c>
    </row>
    <row r="11" spans="1:15" x14ac:dyDescent="0.25">
      <c r="A11" t="s">
        <v>19</v>
      </c>
      <c r="B11">
        <v>0.55000000000000004</v>
      </c>
      <c r="C11">
        <v>7</v>
      </c>
      <c r="D11" t="s">
        <v>58</v>
      </c>
      <c r="E11" t="s">
        <v>2</v>
      </c>
      <c r="F11" s="1">
        <f>0.55*F6*1/0.8</f>
        <v>1197.4173124328524</v>
      </c>
      <c r="G11" s="1">
        <f>0.55*G6*1/0.8</f>
        <v>947.97533288675936</v>
      </c>
      <c r="H11" s="1">
        <f>0.55*H6*1/0.8</f>
        <v>767.39178155836623</v>
      </c>
      <c r="I11" s="1">
        <f>0.55*I6*1/0.8</f>
        <v>687.53794965209067</v>
      </c>
      <c r="J11" s="1">
        <f>0.55*J6*1/0.8</f>
        <v>470.18663486100832</v>
      </c>
      <c r="K11" s="1">
        <f t="shared" ref="K11" si="1">0.55*K6*1/0.8</f>
        <v>54.033154347750738</v>
      </c>
      <c r="L11" s="1"/>
      <c r="N11" t="s">
        <v>85</v>
      </c>
      <c r="O11" t="s">
        <v>95</v>
      </c>
    </row>
    <row r="12" spans="1:15" x14ac:dyDescent="0.25">
      <c r="A12" t="s">
        <v>19</v>
      </c>
      <c r="B12">
        <v>0.55000000000000004</v>
      </c>
      <c r="C12">
        <v>8</v>
      </c>
      <c r="D12" t="s">
        <v>59</v>
      </c>
      <c r="E12" t="s">
        <v>2</v>
      </c>
      <c r="F12" s="1">
        <f t="shared" ref="F12:J14" si="2">F$10/F$5*F7</f>
        <v>8.7911737254572966</v>
      </c>
      <c r="G12" s="1">
        <f t="shared" si="2"/>
        <v>0</v>
      </c>
      <c r="H12" s="1">
        <f t="shared" si="2"/>
        <v>0</v>
      </c>
      <c r="I12" s="1">
        <f t="shared" si="2"/>
        <v>0</v>
      </c>
      <c r="J12" s="1">
        <f t="shared" si="2"/>
        <v>0</v>
      </c>
      <c r="K12" s="1">
        <f t="shared" ref="K12" si="3">K$10/K$5*K7</f>
        <v>0</v>
      </c>
      <c r="L12" s="1"/>
      <c r="N12" t="s">
        <v>85</v>
      </c>
      <c r="O12" t="s">
        <v>96</v>
      </c>
    </row>
    <row r="13" spans="1:15" x14ac:dyDescent="0.25">
      <c r="A13" t="s">
        <v>19</v>
      </c>
      <c r="B13">
        <v>0.55000000000000004</v>
      </c>
      <c r="C13">
        <v>9</v>
      </c>
      <c r="D13" t="s">
        <v>60</v>
      </c>
      <c r="E13" t="s">
        <v>2</v>
      </c>
      <c r="F13" s="1">
        <f t="shared" si="2"/>
        <v>7.7752062172923608</v>
      </c>
      <c r="G13" s="1">
        <f t="shared" si="2"/>
        <v>0</v>
      </c>
      <c r="H13" s="1">
        <f t="shared" si="2"/>
        <v>0</v>
      </c>
      <c r="I13" s="1">
        <f t="shared" si="2"/>
        <v>0</v>
      </c>
      <c r="J13" s="1">
        <f t="shared" si="2"/>
        <v>0</v>
      </c>
      <c r="K13" s="1">
        <f t="shared" ref="K13" si="4">K$10/K$5*K8</f>
        <v>0</v>
      </c>
      <c r="L13" s="1"/>
      <c r="N13" t="s">
        <v>85</v>
      </c>
      <c r="O13" t="s">
        <v>97</v>
      </c>
    </row>
    <row r="14" spans="1:15" x14ac:dyDescent="0.25">
      <c r="A14" t="s">
        <v>19</v>
      </c>
      <c r="B14">
        <v>0.55000000000000004</v>
      </c>
      <c r="C14">
        <v>10</v>
      </c>
      <c r="D14" t="s">
        <v>61</v>
      </c>
      <c r="E14" t="s">
        <v>2</v>
      </c>
      <c r="F14" s="1">
        <f t="shared" si="2"/>
        <v>18.636065398900822</v>
      </c>
      <c r="G14" s="1">
        <f t="shared" si="2"/>
        <v>0</v>
      </c>
      <c r="H14" s="1">
        <f t="shared" si="2"/>
        <v>0</v>
      </c>
      <c r="I14" s="1">
        <f t="shared" si="2"/>
        <v>0</v>
      </c>
      <c r="J14" s="1">
        <f t="shared" si="2"/>
        <v>0</v>
      </c>
      <c r="K14" s="1">
        <f t="shared" ref="K14" si="5">K$10/K$5*K9</f>
        <v>0</v>
      </c>
      <c r="L14" s="1"/>
      <c r="N14" t="s">
        <v>85</v>
      </c>
      <c r="O14" t="s">
        <v>98</v>
      </c>
    </row>
    <row r="15" spans="1:15" x14ac:dyDescent="0.25">
      <c r="A15" t="s">
        <v>20</v>
      </c>
      <c r="D15" t="s">
        <v>62</v>
      </c>
      <c r="E15" t="s">
        <v>2</v>
      </c>
      <c r="F15" s="2" t="s">
        <v>22</v>
      </c>
      <c r="G15" s="2" t="s">
        <v>22</v>
      </c>
      <c r="H15" s="2" t="s">
        <v>22</v>
      </c>
      <c r="I15" s="2" t="s">
        <v>22</v>
      </c>
      <c r="J15" s="2" t="s">
        <v>22</v>
      </c>
      <c r="K15" s="2" t="s">
        <v>22</v>
      </c>
      <c r="L15" s="2"/>
      <c r="N15" t="s">
        <v>85</v>
      </c>
      <c r="O15" t="s">
        <v>99</v>
      </c>
    </row>
    <row r="16" spans="1:15" x14ac:dyDescent="0.25">
      <c r="A16" t="s">
        <v>20</v>
      </c>
      <c r="D16" t="s">
        <v>63</v>
      </c>
      <c r="E16" t="s">
        <v>2</v>
      </c>
      <c r="F16" s="2" t="s">
        <v>22</v>
      </c>
      <c r="G16" s="2" t="s">
        <v>22</v>
      </c>
      <c r="H16" s="2" t="s">
        <v>22</v>
      </c>
      <c r="I16" s="2" t="s">
        <v>22</v>
      </c>
      <c r="J16" s="2" t="s">
        <v>22</v>
      </c>
      <c r="K16" s="2" t="s">
        <v>22</v>
      </c>
      <c r="L16" s="2"/>
      <c r="N16" t="s">
        <v>85</v>
      </c>
      <c r="O16" t="s">
        <v>100</v>
      </c>
    </row>
    <row r="17" spans="1:15" x14ac:dyDescent="0.25">
      <c r="A17" t="s">
        <v>20</v>
      </c>
      <c r="D17" t="s">
        <v>64</v>
      </c>
      <c r="E17" t="s">
        <v>2</v>
      </c>
      <c r="F17" s="2" t="s">
        <v>22</v>
      </c>
      <c r="G17" s="2" t="s">
        <v>22</v>
      </c>
      <c r="H17" s="2" t="s">
        <v>22</v>
      </c>
      <c r="I17" s="2" t="s">
        <v>22</v>
      </c>
      <c r="J17" s="2" t="s">
        <v>22</v>
      </c>
      <c r="K17" s="2" t="s">
        <v>22</v>
      </c>
      <c r="L17" s="2"/>
      <c r="N17" t="s">
        <v>85</v>
      </c>
      <c r="O17" t="s">
        <v>101</v>
      </c>
    </row>
    <row r="18" spans="1:15" x14ac:dyDescent="0.25">
      <c r="A18" t="s">
        <v>20</v>
      </c>
      <c r="C18">
        <v>3</v>
      </c>
      <c r="D18" t="s">
        <v>54</v>
      </c>
      <c r="E18" t="s">
        <v>2</v>
      </c>
      <c r="F18" s="1">
        <v>24.5187694273428</v>
      </c>
      <c r="G18" s="1">
        <v>23.976485040006299</v>
      </c>
      <c r="H18" s="1">
        <v>23.697599851317602</v>
      </c>
      <c r="I18" s="1">
        <v>23.616760870512501</v>
      </c>
      <c r="J18" s="1">
        <v>23.695910360464101</v>
      </c>
      <c r="K18" s="1">
        <v>23.438786117730601</v>
      </c>
      <c r="L18" s="1"/>
      <c r="N18" t="s">
        <v>85</v>
      </c>
      <c r="O18" t="s">
        <v>102</v>
      </c>
    </row>
    <row r="19" spans="1:15" x14ac:dyDescent="0.25">
      <c r="A19" t="s">
        <v>20</v>
      </c>
      <c r="C19">
        <v>4</v>
      </c>
      <c r="D19" t="s">
        <v>55</v>
      </c>
      <c r="E19" t="s">
        <v>2</v>
      </c>
      <c r="F19" s="1">
        <v>21.010203978429701</v>
      </c>
      <c r="G19" s="1">
        <v>21.662824822616599</v>
      </c>
      <c r="H19" s="1">
        <v>21.6130571220767</v>
      </c>
      <c r="I19" s="1">
        <v>21.620659486390998</v>
      </c>
      <c r="J19" s="1">
        <v>21.214769513953801</v>
      </c>
      <c r="K19" s="1">
        <v>21.146594848916202</v>
      </c>
      <c r="L19" s="1"/>
      <c r="N19" t="s">
        <v>85</v>
      </c>
      <c r="O19" t="s">
        <v>103</v>
      </c>
    </row>
    <row r="20" spans="1:15" x14ac:dyDescent="0.25">
      <c r="A20" t="s">
        <v>20</v>
      </c>
      <c r="C20">
        <v>5</v>
      </c>
      <c r="D20" t="s">
        <v>56</v>
      </c>
      <c r="E20" t="s">
        <v>2</v>
      </c>
      <c r="F20" s="1">
        <v>24.981527785967501</v>
      </c>
      <c r="G20" s="1">
        <v>24.978155879031998</v>
      </c>
      <c r="H20" s="1">
        <v>24.978776232784401</v>
      </c>
      <c r="I20" s="1">
        <v>24.979485904819899</v>
      </c>
      <c r="J20" s="1">
        <v>24.977154252599799</v>
      </c>
      <c r="K20" s="1">
        <v>24.9739747014278</v>
      </c>
      <c r="L20" s="1"/>
      <c r="N20" t="s">
        <v>85</v>
      </c>
      <c r="O20" t="s">
        <v>104</v>
      </c>
    </row>
    <row r="21" spans="1:15" x14ac:dyDescent="0.25">
      <c r="A21" t="s">
        <v>21</v>
      </c>
      <c r="C21">
        <v>3</v>
      </c>
      <c r="D21" t="s">
        <v>68</v>
      </c>
      <c r="E21" t="s">
        <v>2</v>
      </c>
      <c r="F21" s="1">
        <v>1274.7977170311699</v>
      </c>
      <c r="G21" s="1">
        <v>1308.68768314053</v>
      </c>
      <c r="H21" s="1">
        <v>1353.77900478074</v>
      </c>
      <c r="I21" s="1">
        <v>1291.85506306767</v>
      </c>
      <c r="J21" s="1">
        <v>1231.3909667027399</v>
      </c>
      <c r="K21" s="1">
        <v>1052.86855539421</v>
      </c>
      <c r="L21" s="1"/>
      <c r="N21" t="s">
        <v>85</v>
      </c>
      <c r="O21" t="s">
        <v>107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workbookViewId="0">
      <selection activeCell="C2" sqref="C2"/>
    </sheetView>
  </sheetViews>
  <sheetFormatPr defaultRowHeight="14.4" x14ac:dyDescent="0.3"/>
  <cols>
    <col min="1" max="2" width="12.109375" customWidth="1"/>
    <col min="4" max="4" width="15.6640625" customWidth="1"/>
    <col min="6" max="10" width="9.5546875" bestFit="1" customWidth="1"/>
    <col min="11" max="12" width="9.5546875" customWidth="1"/>
  </cols>
  <sheetData>
    <row r="1" spans="1:15" x14ac:dyDescent="0.25">
      <c r="A1" t="s">
        <v>23</v>
      </c>
      <c r="B1" t="s">
        <v>69</v>
      </c>
      <c r="C1" t="s">
        <v>108</v>
      </c>
      <c r="D1" t="s">
        <v>0</v>
      </c>
      <c r="E1" t="s">
        <v>1</v>
      </c>
      <c r="F1" t="s">
        <v>109</v>
      </c>
      <c r="G1" t="s">
        <v>110</v>
      </c>
      <c r="H1" t="s">
        <v>111</v>
      </c>
      <c r="I1" t="s">
        <v>112</v>
      </c>
      <c r="J1" t="s">
        <v>113</v>
      </c>
      <c r="K1" t="s">
        <v>114</v>
      </c>
      <c r="N1" t="s">
        <v>105</v>
      </c>
      <c r="O1" t="s">
        <v>106</v>
      </c>
    </row>
    <row r="2" spans="1:15" x14ac:dyDescent="0.25">
      <c r="A2" t="s">
        <v>19</v>
      </c>
      <c r="C2">
        <v>3</v>
      </c>
      <c r="D2" t="s">
        <v>36</v>
      </c>
      <c r="E2" t="s">
        <v>2</v>
      </c>
      <c r="F2" s="1">
        <v>47.673876992037599</v>
      </c>
      <c r="G2" s="1">
        <v>49.466147009394398</v>
      </c>
      <c r="H2" s="1">
        <v>54.989881818005898</v>
      </c>
      <c r="I2" s="1">
        <v>55.888014428401704</v>
      </c>
      <c r="J2" s="1">
        <v>48.088218441807797</v>
      </c>
      <c r="K2" s="1">
        <v>41.049376714014699</v>
      </c>
      <c r="L2" s="1"/>
      <c r="N2" t="s">
        <v>85</v>
      </c>
      <c r="O2" t="s">
        <v>86</v>
      </c>
    </row>
    <row r="3" spans="1:15" x14ac:dyDescent="0.25">
      <c r="A3" t="s">
        <v>19</v>
      </c>
      <c r="C3">
        <v>4</v>
      </c>
      <c r="D3" t="s">
        <v>37</v>
      </c>
      <c r="E3" t="s">
        <v>2</v>
      </c>
      <c r="F3" s="1">
        <v>3.8476093107386098</v>
      </c>
      <c r="G3" s="1">
        <v>4.3649140838857399</v>
      </c>
      <c r="H3" s="1">
        <v>4.8400793931288701</v>
      </c>
      <c r="I3" s="1">
        <v>4.6086073315138902</v>
      </c>
      <c r="J3" s="1">
        <v>4.2896640783767701</v>
      </c>
      <c r="K3" s="1">
        <v>3.40225438826393</v>
      </c>
      <c r="L3" s="1"/>
      <c r="N3" t="s">
        <v>85</v>
      </c>
      <c r="O3" t="s">
        <v>87</v>
      </c>
    </row>
    <row r="4" spans="1:15" x14ac:dyDescent="0.25">
      <c r="A4" t="s">
        <v>19</v>
      </c>
      <c r="C4">
        <v>5</v>
      </c>
      <c r="D4" t="s">
        <v>38</v>
      </c>
      <c r="E4" t="s">
        <v>2</v>
      </c>
      <c r="F4" s="1">
        <v>83.307858595219301</v>
      </c>
      <c r="G4" s="1">
        <v>82.470466935620394</v>
      </c>
      <c r="H4" s="1">
        <v>82.027876596456295</v>
      </c>
      <c r="I4" s="1">
        <v>75.248485234046399</v>
      </c>
      <c r="J4" s="1">
        <v>72.578618890511194</v>
      </c>
      <c r="K4" s="1">
        <v>61.052667332884297</v>
      </c>
      <c r="L4" s="1"/>
      <c r="N4" t="s">
        <v>85</v>
      </c>
      <c r="O4" t="s">
        <v>88</v>
      </c>
    </row>
    <row r="5" spans="1:15" x14ac:dyDescent="0.25">
      <c r="A5" t="s">
        <v>19</v>
      </c>
      <c r="B5">
        <v>0.8</v>
      </c>
      <c r="C5">
        <v>6</v>
      </c>
      <c r="D5" t="s">
        <v>39</v>
      </c>
      <c r="E5" t="s">
        <v>2</v>
      </c>
      <c r="F5" s="1">
        <v>3019.3958138271501</v>
      </c>
      <c r="G5" s="1">
        <v>2708.2114566033401</v>
      </c>
      <c r="H5" s="1">
        <v>2419.1536779623002</v>
      </c>
      <c r="I5" s="1">
        <v>2464.7295971271601</v>
      </c>
      <c r="J5" s="1">
        <v>2585.5407886640801</v>
      </c>
      <c r="K5" s="1">
        <v>2945.7558776214501</v>
      </c>
      <c r="L5" s="1"/>
      <c r="N5" t="s">
        <v>85</v>
      </c>
      <c r="O5" t="s">
        <v>89</v>
      </c>
    </row>
    <row r="6" spans="1:15" x14ac:dyDescent="0.25">
      <c r="A6" t="s">
        <v>19</v>
      </c>
      <c r="B6">
        <v>0.8</v>
      </c>
      <c r="C6">
        <v>7</v>
      </c>
      <c r="D6" t="s">
        <v>40</v>
      </c>
      <c r="E6" t="s">
        <v>2</v>
      </c>
      <c r="F6" s="1">
        <v>4718.2152236688298</v>
      </c>
      <c r="G6" s="1">
        <v>4651.4648760025802</v>
      </c>
      <c r="H6" s="1">
        <v>4586.66007254338</v>
      </c>
      <c r="I6" s="1">
        <v>4524.8541576093303</v>
      </c>
      <c r="J6" s="1">
        <v>4494.4659354795604</v>
      </c>
      <c r="K6" s="1">
        <v>4428.9569451697298</v>
      </c>
      <c r="L6" s="1"/>
      <c r="N6" t="s">
        <v>85</v>
      </c>
      <c r="O6" t="s">
        <v>90</v>
      </c>
    </row>
    <row r="7" spans="1:15" x14ac:dyDescent="0.25">
      <c r="A7" t="s">
        <v>19</v>
      </c>
      <c r="B7">
        <v>0.8</v>
      </c>
      <c r="C7">
        <v>8</v>
      </c>
      <c r="D7" t="s">
        <v>41</v>
      </c>
      <c r="E7" t="s">
        <v>2</v>
      </c>
      <c r="F7" s="1">
        <v>21.874634068352002</v>
      </c>
      <c r="G7" s="1">
        <v>15.1401991886832</v>
      </c>
      <c r="H7" s="1">
        <v>4.2294704566522601</v>
      </c>
      <c r="I7" s="1">
        <v>4.2335499564940999</v>
      </c>
      <c r="J7" s="1">
        <v>14.10057606963</v>
      </c>
      <c r="K7" s="1">
        <v>32.968962415047301</v>
      </c>
      <c r="L7" s="1"/>
      <c r="N7" t="s">
        <v>85</v>
      </c>
      <c r="O7" t="s">
        <v>91</v>
      </c>
    </row>
    <row r="8" spans="1:15" x14ac:dyDescent="0.25">
      <c r="A8" t="s">
        <v>19</v>
      </c>
      <c r="B8">
        <v>0.8</v>
      </c>
      <c r="C8">
        <v>9</v>
      </c>
      <c r="D8" t="s">
        <v>42</v>
      </c>
      <c r="E8" t="s">
        <v>2</v>
      </c>
      <c r="F8" s="1">
        <v>68.626576698873393</v>
      </c>
      <c r="G8" s="1">
        <v>63.288768667426197</v>
      </c>
      <c r="H8" s="1">
        <v>58.321219363973697</v>
      </c>
      <c r="I8" s="1">
        <v>58.839198227121202</v>
      </c>
      <c r="J8" s="1">
        <v>60.6868243118385</v>
      </c>
      <c r="K8" s="1">
        <v>66.192306971161599</v>
      </c>
      <c r="L8" s="1"/>
      <c r="N8" t="s">
        <v>85</v>
      </c>
      <c r="O8" t="s">
        <v>92</v>
      </c>
    </row>
    <row r="9" spans="1:15" x14ac:dyDescent="0.25">
      <c r="A9" t="s">
        <v>19</v>
      </c>
      <c r="B9">
        <v>0.8</v>
      </c>
      <c r="C9">
        <v>10</v>
      </c>
      <c r="D9" t="s">
        <v>43</v>
      </c>
      <c r="E9" t="s">
        <v>2</v>
      </c>
      <c r="F9" s="1">
        <v>8.0109582104790494E-3</v>
      </c>
      <c r="G9" s="1">
        <v>1.3895380664174201E-2</v>
      </c>
      <c r="H9" s="1">
        <v>9.6458421266788497E-2</v>
      </c>
      <c r="I9" s="1">
        <v>0.29273095420357997</v>
      </c>
      <c r="J9" s="1">
        <v>0.10058141395646</v>
      </c>
      <c r="K9" s="1">
        <v>0.412019156126679</v>
      </c>
      <c r="L9" s="1"/>
      <c r="N9" t="s">
        <v>85</v>
      </c>
      <c r="O9" t="s">
        <v>93</v>
      </c>
    </row>
    <row r="10" spans="1:15" x14ac:dyDescent="0.25">
      <c r="A10" t="s">
        <v>19</v>
      </c>
      <c r="B10">
        <v>0.55000000000000004</v>
      </c>
      <c r="C10">
        <v>6</v>
      </c>
      <c r="D10" t="s">
        <v>39</v>
      </c>
      <c r="E10" t="s">
        <v>2</v>
      </c>
      <c r="F10" s="1">
        <f>IF(F6-F11&gt;F5,0,(F5-(F6-F11)))</f>
        <v>1544.9535564306407</v>
      </c>
      <c r="G10" s="1">
        <f>IF(G6-G11&gt;G5,0,(G5-(G6-G11)))</f>
        <v>1254.628682852534</v>
      </c>
      <c r="H10" s="1">
        <f>IF(H6-H11&gt;H5,0,(H5-(H6-H11)))</f>
        <v>985.82240529249384</v>
      </c>
      <c r="I10" s="1">
        <f>IF(I6-I11&gt;I5,0,(I5-(I6-I11)))</f>
        <v>1050.7126728742446</v>
      </c>
      <c r="J10" s="1">
        <f>IF(J6-J11&gt;J5,0,(J5-(J6-J11)))</f>
        <v>1181.0201838267176</v>
      </c>
      <c r="K10" s="1">
        <f t="shared" ref="K10" si="0">IF(K6-K11&gt;K5,0,(K5-(K6-K11)))</f>
        <v>1561.7068322559094</v>
      </c>
      <c r="L10" s="1"/>
      <c r="N10" t="s">
        <v>85</v>
      </c>
      <c r="O10" t="s">
        <v>94</v>
      </c>
    </row>
    <row r="11" spans="1:15" x14ac:dyDescent="0.25">
      <c r="A11" t="s">
        <v>19</v>
      </c>
      <c r="B11">
        <v>0.55000000000000004</v>
      </c>
      <c r="C11">
        <v>7</v>
      </c>
      <c r="D11" t="s">
        <v>40</v>
      </c>
      <c r="E11" t="s">
        <v>2</v>
      </c>
      <c r="F11" s="1">
        <f>0.55*F6*1/0.8</f>
        <v>3243.7729662723204</v>
      </c>
      <c r="G11" s="1">
        <f>0.55*G6*1/0.8</f>
        <v>3197.8821022517741</v>
      </c>
      <c r="H11" s="1">
        <f>0.55*H6*1/0.8</f>
        <v>3153.3287998735736</v>
      </c>
      <c r="I11" s="1">
        <f>0.55*I6*1/0.8</f>
        <v>3110.8372333564148</v>
      </c>
      <c r="J11" s="1">
        <f>0.55*J6*1/0.8</f>
        <v>3089.9453306421979</v>
      </c>
      <c r="K11" s="1">
        <f t="shared" ref="K11" si="1">0.55*K6*1/0.8</f>
        <v>3044.9078998041891</v>
      </c>
      <c r="L11" s="1"/>
      <c r="N11" t="s">
        <v>85</v>
      </c>
      <c r="O11" t="s">
        <v>95</v>
      </c>
    </row>
    <row r="12" spans="1:15" x14ac:dyDescent="0.25">
      <c r="A12" t="s">
        <v>19</v>
      </c>
      <c r="B12">
        <v>0.55000000000000004</v>
      </c>
      <c r="C12">
        <v>8</v>
      </c>
      <c r="D12" t="s">
        <v>41</v>
      </c>
      <c r="E12" t="s">
        <v>2</v>
      </c>
      <c r="F12" s="1">
        <f t="shared" ref="F12:J14" si="2">F$10/F$5*F7</f>
        <v>11.192733839252101</v>
      </c>
      <c r="G12" s="1">
        <f t="shared" si="2"/>
        <v>7.0139752639724424</v>
      </c>
      <c r="H12" s="1">
        <f t="shared" si="2"/>
        <v>1.7235394248299798</v>
      </c>
      <c r="I12" s="1">
        <f t="shared" si="2"/>
        <v>1.8047596765662826</v>
      </c>
      <c r="J12" s="1">
        <f t="shared" si="2"/>
        <v>6.440844025679243</v>
      </c>
      <c r="K12" s="1">
        <f t="shared" ref="K12" si="3">K$10/K$5*K7</f>
        <v>17.478656071643492</v>
      </c>
      <c r="L12" s="1"/>
      <c r="N12" t="s">
        <v>85</v>
      </c>
      <c r="O12" t="s">
        <v>96</v>
      </c>
    </row>
    <row r="13" spans="1:15" x14ac:dyDescent="0.25">
      <c r="A13" t="s">
        <v>19</v>
      </c>
      <c r="B13">
        <v>0.55000000000000004</v>
      </c>
      <c r="C13">
        <v>9</v>
      </c>
      <c r="D13" t="s">
        <v>42</v>
      </c>
      <c r="E13" t="s">
        <v>2</v>
      </c>
      <c r="F13" s="1">
        <f t="shared" si="2"/>
        <v>35.114599169492699</v>
      </c>
      <c r="G13" s="1">
        <f t="shared" si="2"/>
        <v>29.319684132848565</v>
      </c>
      <c r="H13" s="1">
        <f t="shared" si="2"/>
        <v>23.766313515647475</v>
      </c>
      <c r="I13" s="1">
        <f t="shared" si="2"/>
        <v>25.083113097297083</v>
      </c>
      <c r="J13" s="1">
        <f t="shared" si="2"/>
        <v>27.720453964162573</v>
      </c>
      <c r="K13" s="1">
        <f t="shared" ref="K13" si="4">K$10/K$5*K8</f>
        <v>35.092174074897208</v>
      </c>
      <c r="L13" s="1"/>
      <c r="N13" t="s">
        <v>85</v>
      </c>
      <c r="O13" t="s">
        <v>97</v>
      </c>
    </row>
    <row r="14" spans="1:15" x14ac:dyDescent="0.25">
      <c r="A14" t="s">
        <v>19</v>
      </c>
      <c r="B14">
        <v>0.55000000000000004</v>
      </c>
      <c r="C14">
        <v>10</v>
      </c>
      <c r="D14" t="s">
        <v>43</v>
      </c>
      <c r="E14" t="s">
        <v>2</v>
      </c>
      <c r="F14" s="1">
        <f t="shared" si="2"/>
        <v>4.0990181946398375E-3</v>
      </c>
      <c r="G14" s="1">
        <f t="shared" si="2"/>
        <v>6.4372902263299375E-3</v>
      </c>
      <c r="H14" s="1">
        <f t="shared" si="2"/>
        <v>3.9307495728852976E-2</v>
      </c>
      <c r="I14" s="1">
        <f t="shared" si="2"/>
        <v>0.12479102116628786</v>
      </c>
      <c r="J14" s="1">
        <f t="shared" si="2"/>
        <v>4.5943456208937382E-2</v>
      </c>
      <c r="K14" s="1">
        <f t="shared" ref="K14" si="5">K$10/K$5*K9</f>
        <v>0.21843396325934006</v>
      </c>
      <c r="L14" s="1"/>
      <c r="N14" t="s">
        <v>85</v>
      </c>
      <c r="O14" t="s">
        <v>98</v>
      </c>
    </row>
    <row r="15" spans="1:15" x14ac:dyDescent="0.25">
      <c r="A15" t="s">
        <v>20</v>
      </c>
      <c r="D15" t="s">
        <v>33</v>
      </c>
      <c r="E15" t="s">
        <v>2</v>
      </c>
      <c r="F15" s="2" t="s">
        <v>22</v>
      </c>
      <c r="G15" s="2" t="s">
        <v>22</v>
      </c>
      <c r="H15" s="2" t="s">
        <v>22</v>
      </c>
      <c r="I15" s="2" t="s">
        <v>22</v>
      </c>
      <c r="J15" s="2" t="s">
        <v>22</v>
      </c>
      <c r="K15" s="2" t="s">
        <v>22</v>
      </c>
      <c r="L15" s="2"/>
      <c r="N15" t="s">
        <v>85</v>
      </c>
      <c r="O15" t="s">
        <v>99</v>
      </c>
    </row>
    <row r="16" spans="1:15" x14ac:dyDescent="0.25">
      <c r="A16" t="s">
        <v>20</v>
      </c>
      <c r="D16" t="s">
        <v>34</v>
      </c>
      <c r="E16" t="s">
        <v>2</v>
      </c>
      <c r="F16" s="2" t="s">
        <v>22</v>
      </c>
      <c r="G16" s="2" t="s">
        <v>22</v>
      </c>
      <c r="H16" s="2" t="s">
        <v>22</v>
      </c>
      <c r="I16" s="2" t="s">
        <v>22</v>
      </c>
      <c r="J16" s="2" t="s">
        <v>22</v>
      </c>
      <c r="K16" s="2" t="s">
        <v>22</v>
      </c>
      <c r="L16" s="2"/>
      <c r="N16" t="s">
        <v>85</v>
      </c>
      <c r="O16" t="s">
        <v>100</v>
      </c>
    </row>
    <row r="17" spans="1:15" x14ac:dyDescent="0.25">
      <c r="A17" t="s">
        <v>20</v>
      </c>
      <c r="D17" t="s">
        <v>35</v>
      </c>
      <c r="E17" t="s">
        <v>2</v>
      </c>
      <c r="F17" s="2" t="s">
        <v>22</v>
      </c>
      <c r="G17" s="2" t="s">
        <v>22</v>
      </c>
      <c r="H17" s="2" t="s">
        <v>22</v>
      </c>
      <c r="I17" s="2" t="s">
        <v>22</v>
      </c>
      <c r="J17" s="2" t="s">
        <v>22</v>
      </c>
      <c r="K17" s="2" t="s">
        <v>22</v>
      </c>
      <c r="L17" s="2"/>
      <c r="N17" t="s">
        <v>85</v>
      </c>
      <c r="O17" t="s">
        <v>101</v>
      </c>
    </row>
    <row r="18" spans="1:15" x14ac:dyDescent="0.25">
      <c r="A18" t="s">
        <v>20</v>
      </c>
      <c r="C18">
        <v>3</v>
      </c>
      <c r="D18" t="s">
        <v>30</v>
      </c>
      <c r="E18" t="s">
        <v>2</v>
      </c>
      <c r="F18" s="1">
        <v>63.307998657226598</v>
      </c>
      <c r="G18" s="1">
        <v>63.307998657226598</v>
      </c>
      <c r="H18" s="1">
        <v>63.307998657226598</v>
      </c>
      <c r="I18" s="1">
        <v>63.307998657226598</v>
      </c>
      <c r="J18" s="1">
        <v>63.307998657226598</v>
      </c>
      <c r="K18" s="1">
        <v>63.307998657226598</v>
      </c>
      <c r="L18" s="1"/>
      <c r="N18" t="s">
        <v>85</v>
      </c>
      <c r="O18" t="s">
        <v>102</v>
      </c>
    </row>
    <row r="19" spans="1:15" x14ac:dyDescent="0.25">
      <c r="A19" t="s">
        <v>20</v>
      </c>
      <c r="C19">
        <v>4</v>
      </c>
      <c r="D19" t="s">
        <v>31</v>
      </c>
      <c r="E19" t="s">
        <v>2</v>
      </c>
      <c r="F19" s="1">
        <v>23.110986356281401</v>
      </c>
      <c r="G19" s="1">
        <v>23.133731816960299</v>
      </c>
      <c r="H19" s="1">
        <v>23.452271951531401</v>
      </c>
      <c r="I19" s="1">
        <v>23.453977411282398</v>
      </c>
      <c r="J19" s="1">
        <v>23.254463011318201</v>
      </c>
      <c r="K19" s="1">
        <v>23.015085898623401</v>
      </c>
      <c r="L19" s="1"/>
      <c r="N19" t="s">
        <v>85</v>
      </c>
      <c r="O19" t="s">
        <v>103</v>
      </c>
    </row>
    <row r="20" spans="1:15" x14ac:dyDescent="0.25">
      <c r="A20" t="s">
        <v>20</v>
      </c>
      <c r="C20">
        <v>5</v>
      </c>
      <c r="D20" t="s">
        <v>32</v>
      </c>
      <c r="E20" t="s">
        <v>2</v>
      </c>
      <c r="F20" s="1">
        <v>32.257858248683803</v>
      </c>
      <c r="G20" s="1">
        <v>32.359070185818702</v>
      </c>
      <c r="H20" s="1">
        <v>32.663937272859101</v>
      </c>
      <c r="I20" s="1">
        <v>32.628279409390302</v>
      </c>
      <c r="J20" s="1">
        <v>32.229160524092698</v>
      </c>
      <c r="K20" s="1">
        <v>31.995849622681298</v>
      </c>
      <c r="L20" s="1"/>
      <c r="N20" t="s">
        <v>85</v>
      </c>
      <c r="O20" t="s">
        <v>104</v>
      </c>
    </row>
    <row r="21" spans="1:15" x14ac:dyDescent="0.25">
      <c r="A21" t="s">
        <v>21</v>
      </c>
      <c r="C21">
        <v>3</v>
      </c>
      <c r="D21" t="s">
        <v>44</v>
      </c>
      <c r="E21" t="s">
        <v>2</v>
      </c>
      <c r="F21" s="1">
        <v>3074.0801314676901</v>
      </c>
      <c r="G21" s="1">
        <v>3261.2072934110502</v>
      </c>
      <c r="H21" s="1">
        <v>3486.6080293279301</v>
      </c>
      <c r="I21" s="1">
        <v>3393.4684216876499</v>
      </c>
      <c r="J21" s="1">
        <v>3225.4579461272901</v>
      </c>
      <c r="K21" s="1">
        <v>2792.2877371660502</v>
      </c>
      <c r="L21" s="1"/>
      <c r="N21" t="s">
        <v>85</v>
      </c>
      <c r="O21" t="s">
        <v>107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workbookViewId="0">
      <selection activeCell="J29" sqref="J29"/>
    </sheetView>
  </sheetViews>
  <sheetFormatPr defaultRowHeight="14.4" x14ac:dyDescent="0.3"/>
  <cols>
    <col min="4" max="4" width="19.5546875" customWidth="1"/>
    <col min="6" max="10" width="9.5546875" bestFit="1" customWidth="1"/>
    <col min="11" max="12" width="9.5546875" customWidth="1"/>
  </cols>
  <sheetData>
    <row r="1" spans="1:15" x14ac:dyDescent="0.25">
      <c r="A1" t="s">
        <v>23</v>
      </c>
      <c r="B1" t="s">
        <v>69</v>
      </c>
      <c r="C1" t="s">
        <v>108</v>
      </c>
      <c r="D1" t="s">
        <v>0</v>
      </c>
      <c r="E1" t="s">
        <v>1</v>
      </c>
      <c r="F1" t="s">
        <v>109</v>
      </c>
      <c r="G1" t="s">
        <v>110</v>
      </c>
      <c r="H1" t="s">
        <v>111</v>
      </c>
      <c r="I1" t="s">
        <v>112</v>
      </c>
      <c r="J1" t="s">
        <v>113</v>
      </c>
      <c r="K1" t="s">
        <v>114</v>
      </c>
      <c r="N1" t="s">
        <v>105</v>
      </c>
      <c r="O1" t="s">
        <v>106</v>
      </c>
    </row>
    <row r="2" spans="1:15" x14ac:dyDescent="0.25">
      <c r="A2" t="s">
        <v>19</v>
      </c>
      <c r="C2">
        <v>3</v>
      </c>
      <c r="D2" t="s">
        <v>76</v>
      </c>
      <c r="E2" t="s">
        <v>2</v>
      </c>
      <c r="F2" s="1">
        <v>47.673876992037599</v>
      </c>
      <c r="G2" s="1">
        <v>49.466147009394398</v>
      </c>
      <c r="H2" s="1">
        <v>54.989881818005898</v>
      </c>
      <c r="I2" s="1">
        <v>55.888014428401704</v>
      </c>
      <c r="J2" s="1">
        <v>48.088218441807797</v>
      </c>
      <c r="K2" s="1">
        <v>41.049376714014699</v>
      </c>
      <c r="L2" s="1"/>
      <c r="N2" t="s">
        <v>85</v>
      </c>
      <c r="O2" t="s">
        <v>86</v>
      </c>
    </row>
    <row r="3" spans="1:15" x14ac:dyDescent="0.25">
      <c r="A3" t="s">
        <v>19</v>
      </c>
      <c r="C3">
        <v>4</v>
      </c>
      <c r="D3" t="s">
        <v>77</v>
      </c>
      <c r="E3" t="s">
        <v>2</v>
      </c>
      <c r="F3" s="1">
        <v>3.8476093107386098</v>
      </c>
      <c r="G3" s="1">
        <v>4.3649140838857399</v>
      </c>
      <c r="H3" s="1">
        <v>4.8400793931288701</v>
      </c>
      <c r="I3" s="1">
        <v>4.6086073315138902</v>
      </c>
      <c r="J3" s="1">
        <v>4.2896640783767701</v>
      </c>
      <c r="K3" s="1">
        <v>3.40225438826393</v>
      </c>
      <c r="L3" s="1"/>
      <c r="N3" t="s">
        <v>85</v>
      </c>
      <c r="O3" t="s">
        <v>87</v>
      </c>
    </row>
    <row r="4" spans="1:15" x14ac:dyDescent="0.25">
      <c r="A4" t="s">
        <v>19</v>
      </c>
      <c r="C4">
        <v>5</v>
      </c>
      <c r="D4" t="s">
        <v>78</v>
      </c>
      <c r="E4" t="s">
        <v>2</v>
      </c>
      <c r="F4" s="1">
        <v>83.307858595219301</v>
      </c>
      <c r="G4" s="1">
        <v>82.470466935620394</v>
      </c>
      <c r="H4" s="1">
        <v>82.027876596456295</v>
      </c>
      <c r="I4" s="1">
        <v>75.248485234046399</v>
      </c>
      <c r="J4" s="1">
        <v>72.578618890511194</v>
      </c>
      <c r="K4" s="1">
        <v>61.052667332884297</v>
      </c>
      <c r="L4" s="1"/>
      <c r="N4" t="s">
        <v>85</v>
      </c>
      <c r="O4" t="s">
        <v>88</v>
      </c>
    </row>
    <row r="5" spans="1:15" x14ac:dyDescent="0.25">
      <c r="A5" t="s">
        <v>19</v>
      </c>
      <c r="B5">
        <v>0.8</v>
      </c>
      <c r="C5">
        <v>6</v>
      </c>
      <c r="D5" t="s">
        <v>79</v>
      </c>
      <c r="E5" t="s">
        <v>2</v>
      </c>
      <c r="F5" s="1">
        <v>3029.9004930165001</v>
      </c>
      <c r="G5" s="1">
        <v>2638.0021225618302</v>
      </c>
      <c r="H5" s="1">
        <v>1870.7093932636601</v>
      </c>
      <c r="I5" s="1">
        <v>1634.6436100552501</v>
      </c>
      <c r="J5" s="1">
        <v>1008.07139223895</v>
      </c>
      <c r="K5" s="1">
        <v>271.58099160315999</v>
      </c>
      <c r="L5" s="1"/>
      <c r="N5" t="s">
        <v>85</v>
      </c>
      <c r="O5" t="s">
        <v>89</v>
      </c>
    </row>
    <row r="6" spans="1:15" x14ac:dyDescent="0.25">
      <c r="A6" t="s">
        <v>19</v>
      </c>
      <c r="B6">
        <v>0.8</v>
      </c>
      <c r="C6">
        <v>7</v>
      </c>
      <c r="D6" t="s">
        <v>80</v>
      </c>
      <c r="E6" t="s">
        <v>2</v>
      </c>
      <c r="F6" s="1">
        <v>4325.4430199799499</v>
      </c>
      <c r="G6" s="1">
        <v>4049.8514581069699</v>
      </c>
      <c r="H6" s="1">
        <v>3393.1458218925</v>
      </c>
      <c r="I6" s="1">
        <v>3079.4717925782702</v>
      </c>
      <c r="J6" s="1">
        <v>2351.7799764833399</v>
      </c>
      <c r="K6" s="1">
        <v>1330.2287684857999</v>
      </c>
      <c r="L6" s="1"/>
      <c r="N6" t="s">
        <v>85</v>
      </c>
      <c r="O6" t="s">
        <v>90</v>
      </c>
    </row>
    <row r="7" spans="1:15" x14ac:dyDescent="0.25">
      <c r="A7" t="s">
        <v>19</v>
      </c>
      <c r="B7">
        <v>0.8</v>
      </c>
      <c r="C7">
        <v>8</v>
      </c>
      <c r="D7" t="s">
        <v>81</v>
      </c>
      <c r="E7" t="s">
        <v>2</v>
      </c>
      <c r="F7" s="1">
        <v>90.459828656030794</v>
      </c>
      <c r="G7" s="1">
        <v>73.092629255576497</v>
      </c>
      <c r="H7" s="1">
        <v>25.7395000386174</v>
      </c>
      <c r="I7" s="1">
        <v>15.6264785839775</v>
      </c>
      <c r="J7" s="1">
        <v>4.7256792093673798</v>
      </c>
      <c r="K7" s="1">
        <v>9.0321118588996205E-2</v>
      </c>
      <c r="L7" s="1"/>
      <c r="N7" t="s">
        <v>85</v>
      </c>
      <c r="O7" t="s">
        <v>91</v>
      </c>
    </row>
    <row r="8" spans="1:15" x14ac:dyDescent="0.25">
      <c r="A8" t="s">
        <v>19</v>
      </c>
      <c r="B8">
        <v>0.8</v>
      </c>
      <c r="C8">
        <v>9</v>
      </c>
      <c r="D8" t="s">
        <v>82</v>
      </c>
      <c r="E8" t="s">
        <v>2</v>
      </c>
      <c r="F8" s="1">
        <v>57.876924780886199</v>
      </c>
      <c r="G8" s="1">
        <v>48.948960447740099</v>
      </c>
      <c r="H8" s="1">
        <v>33.067219290696201</v>
      </c>
      <c r="I8" s="1">
        <v>28.738187598898801</v>
      </c>
      <c r="J8" s="1">
        <v>17.236268137704101</v>
      </c>
      <c r="K8" s="1">
        <v>4.8791569365499701</v>
      </c>
      <c r="L8" s="1"/>
      <c r="N8" t="s">
        <v>85</v>
      </c>
      <c r="O8" t="s">
        <v>92</v>
      </c>
    </row>
    <row r="9" spans="1:15" x14ac:dyDescent="0.25">
      <c r="A9" t="s">
        <v>19</v>
      </c>
      <c r="B9">
        <v>0.8</v>
      </c>
      <c r="C9">
        <v>10</v>
      </c>
      <c r="D9" t="s">
        <v>83</v>
      </c>
      <c r="E9" t="s">
        <v>2</v>
      </c>
      <c r="F9" s="1">
        <v>146.402311106198</v>
      </c>
      <c r="G9" s="1">
        <v>124.726441640826</v>
      </c>
      <c r="H9" s="1">
        <v>69.790313474970603</v>
      </c>
      <c r="I9" s="1">
        <v>62.093178859532898</v>
      </c>
      <c r="J9" s="1">
        <v>19.730033451067101</v>
      </c>
      <c r="K9" s="1">
        <v>1.6353054029454901</v>
      </c>
      <c r="L9" s="1"/>
      <c r="N9" t="s">
        <v>85</v>
      </c>
      <c r="O9" t="s">
        <v>93</v>
      </c>
    </row>
    <row r="10" spans="1:15" x14ac:dyDescent="0.25">
      <c r="A10" t="s">
        <v>19</v>
      </c>
      <c r="B10">
        <v>0.55000000000000004</v>
      </c>
      <c r="C10">
        <v>6</v>
      </c>
      <c r="D10" t="s">
        <v>79</v>
      </c>
      <c r="E10" t="s">
        <v>2</v>
      </c>
      <c r="F10" s="1">
        <f>IF(F6-F11&gt;F5,0,(F5-(F6-F11)))</f>
        <v>1678.199549272766</v>
      </c>
      <c r="G10" s="1">
        <f>IF(G6-G11&gt;G5,0,(G5-(G6-G11)))</f>
        <v>1372.4235419034021</v>
      </c>
      <c r="H10" s="1">
        <f>IF(H6-H11&gt;H5,0,(H5-(H6-H11)))</f>
        <v>810.3513239222541</v>
      </c>
      <c r="I10" s="1">
        <f>IF(I6-I11&gt;I5,0,(I5-(I6-I11)))</f>
        <v>672.30867487454088</v>
      </c>
      <c r="J10" s="1">
        <f>IF(J6-J11&gt;J5,0,(J5-(J6-J11)))</f>
        <v>273.14014958790631</v>
      </c>
      <c r="K10" s="1">
        <f t="shared" ref="K10" si="0">IF(K6-K11&gt;K5,0,(K5-(K6-K11)))</f>
        <v>0</v>
      </c>
      <c r="L10" s="1"/>
      <c r="N10" t="s">
        <v>85</v>
      </c>
      <c r="O10" t="s">
        <v>94</v>
      </c>
    </row>
    <row r="11" spans="1:15" x14ac:dyDescent="0.25">
      <c r="A11" t="s">
        <v>19</v>
      </c>
      <c r="B11">
        <v>0.55000000000000004</v>
      </c>
      <c r="C11">
        <v>7</v>
      </c>
      <c r="D11" t="s">
        <v>80</v>
      </c>
      <c r="E11" t="s">
        <v>2</v>
      </c>
      <c r="F11" s="1">
        <f>0.55*F6*1/0.8</f>
        <v>2973.7420762362158</v>
      </c>
      <c r="G11" s="1">
        <f>0.55*G6*1/0.8</f>
        <v>2784.2728774485417</v>
      </c>
      <c r="H11" s="1">
        <f>0.55*H6*1/0.8</f>
        <v>2332.7877525510939</v>
      </c>
      <c r="I11" s="1">
        <f>0.55*I6*1/0.8</f>
        <v>2117.136857397561</v>
      </c>
      <c r="J11" s="1">
        <f>0.55*J6*1/0.8</f>
        <v>1616.8487338322961</v>
      </c>
      <c r="K11" s="1">
        <f t="shared" ref="K11" si="1">0.55*K6*1/0.8</f>
        <v>914.53227833398751</v>
      </c>
      <c r="L11" s="1"/>
      <c r="N11" t="s">
        <v>85</v>
      </c>
      <c r="O11" t="s">
        <v>95</v>
      </c>
    </row>
    <row r="12" spans="1:15" x14ac:dyDescent="0.25">
      <c r="A12" t="s">
        <v>19</v>
      </c>
      <c r="B12">
        <v>0.55000000000000004</v>
      </c>
      <c r="C12">
        <v>8</v>
      </c>
      <c r="D12" t="s">
        <v>81</v>
      </c>
      <c r="E12" t="s">
        <v>2</v>
      </c>
      <c r="F12" s="1">
        <f t="shared" ref="F12:J14" si="2">F$10/F$5*F7</f>
        <v>50.103838072485445</v>
      </c>
      <c r="G12" s="1">
        <f t="shared" si="2"/>
        <v>38.026521765097378</v>
      </c>
      <c r="H12" s="1">
        <f t="shared" si="2"/>
        <v>11.149801251065169</v>
      </c>
      <c r="I12" s="1">
        <f t="shared" si="2"/>
        <v>6.4269771374778228</v>
      </c>
      <c r="J12" s="1">
        <f t="shared" si="2"/>
        <v>1.2804378103461787</v>
      </c>
      <c r="K12" s="1">
        <f t="shared" ref="K12" si="3">K$10/K$5*K7</f>
        <v>0</v>
      </c>
      <c r="L12" s="1"/>
      <c r="N12" t="s">
        <v>85</v>
      </c>
      <c r="O12" t="s">
        <v>96</v>
      </c>
    </row>
    <row r="13" spans="1:15" x14ac:dyDescent="0.25">
      <c r="A13" t="s">
        <v>19</v>
      </c>
      <c r="B13">
        <v>0.55000000000000004</v>
      </c>
      <c r="C13">
        <v>9</v>
      </c>
      <c r="D13" t="s">
        <v>82</v>
      </c>
      <c r="E13" t="s">
        <v>2</v>
      </c>
      <c r="F13" s="1">
        <f t="shared" si="2"/>
        <v>32.05683794053499</v>
      </c>
      <c r="G13" s="1">
        <f t="shared" si="2"/>
        <v>25.465751181783762</v>
      </c>
      <c r="H13" s="1">
        <f t="shared" si="2"/>
        <v>14.324012605664239</v>
      </c>
      <c r="I13" s="1">
        <f t="shared" si="2"/>
        <v>11.819660691824183</v>
      </c>
      <c r="J13" s="1">
        <f t="shared" si="2"/>
        <v>4.6702216665561442</v>
      </c>
      <c r="K13" s="1">
        <f t="shared" ref="K13" si="4">K$10/K$5*K8</f>
        <v>0</v>
      </c>
      <c r="L13" s="1"/>
      <c r="N13" t="s">
        <v>85</v>
      </c>
      <c r="O13" t="s">
        <v>97</v>
      </c>
    </row>
    <row r="14" spans="1:15" x14ac:dyDescent="0.25">
      <c r="A14" t="s">
        <v>19</v>
      </c>
      <c r="B14">
        <v>0.55000000000000004</v>
      </c>
      <c r="C14">
        <v>10</v>
      </c>
      <c r="D14" t="s">
        <v>83</v>
      </c>
      <c r="E14" t="s">
        <v>2</v>
      </c>
      <c r="F14" s="1">
        <f t="shared" si="2"/>
        <v>81.089228203104156</v>
      </c>
      <c r="G14" s="1">
        <f t="shared" si="2"/>
        <v>64.889070157182289</v>
      </c>
      <c r="H14" s="1">
        <f t="shared" si="2"/>
        <v>30.231672073194467</v>
      </c>
      <c r="I14" s="1">
        <f t="shared" si="2"/>
        <v>25.538155559418506</v>
      </c>
      <c r="J14" s="1">
        <f t="shared" si="2"/>
        <v>5.3459153088648073</v>
      </c>
      <c r="K14" s="1">
        <f t="shared" ref="K14" si="5">K$10/K$5*K9</f>
        <v>0</v>
      </c>
      <c r="L14" s="1"/>
      <c r="N14" t="s">
        <v>85</v>
      </c>
      <c r="O14" t="s">
        <v>98</v>
      </c>
    </row>
    <row r="15" spans="1:15" x14ac:dyDescent="0.25">
      <c r="A15" t="s">
        <v>20</v>
      </c>
      <c r="C15">
        <v>3</v>
      </c>
      <c r="D15" t="s">
        <v>70</v>
      </c>
      <c r="E15" t="s">
        <v>2</v>
      </c>
      <c r="F15" s="1">
        <v>56.607137210137402</v>
      </c>
      <c r="G15" s="1">
        <v>67.506972750053293</v>
      </c>
      <c r="H15" s="1">
        <v>76.419568668310703</v>
      </c>
      <c r="I15" s="1">
        <v>75.861400660972194</v>
      </c>
      <c r="J15" s="1">
        <v>73.222917047328806</v>
      </c>
      <c r="K15" s="1">
        <v>70.748863579676495</v>
      </c>
      <c r="L15" s="1"/>
      <c r="N15" t="s">
        <v>85</v>
      </c>
      <c r="O15" t="s">
        <v>99</v>
      </c>
    </row>
    <row r="16" spans="1:15" x14ac:dyDescent="0.25">
      <c r="A16" t="s">
        <v>20</v>
      </c>
      <c r="C16">
        <v>4</v>
      </c>
      <c r="D16" t="s">
        <v>71</v>
      </c>
      <c r="E16" t="s">
        <v>2</v>
      </c>
      <c r="F16" s="1">
        <v>9.1870857541359197</v>
      </c>
      <c r="G16" s="1">
        <v>8.6960229602660206</v>
      </c>
      <c r="H16" s="1">
        <v>8.2548547179937799</v>
      </c>
      <c r="I16" s="1">
        <v>8.3041557074130292</v>
      </c>
      <c r="J16" s="1">
        <v>8.4035553624844308</v>
      </c>
      <c r="K16" s="1">
        <v>8.5297437077582892</v>
      </c>
      <c r="L16" s="1"/>
      <c r="N16" t="s">
        <v>85</v>
      </c>
      <c r="O16" t="s">
        <v>100</v>
      </c>
    </row>
    <row r="17" spans="1:15" x14ac:dyDescent="0.25">
      <c r="A17" t="s">
        <v>20</v>
      </c>
      <c r="C17">
        <v>5</v>
      </c>
      <c r="D17" t="s">
        <v>72</v>
      </c>
      <c r="E17" t="s">
        <v>2</v>
      </c>
      <c r="F17" s="1">
        <v>13.266661032714</v>
      </c>
      <c r="G17" s="1">
        <v>14.121934869927699</v>
      </c>
      <c r="H17" s="1">
        <v>14.736583756715801</v>
      </c>
      <c r="I17" s="1">
        <v>14.823578125804501</v>
      </c>
      <c r="J17" s="1">
        <v>14.8735236679937</v>
      </c>
      <c r="K17" s="1">
        <v>14.704829433379601</v>
      </c>
      <c r="L17" s="1"/>
      <c r="N17" t="s">
        <v>85</v>
      </c>
      <c r="O17" t="s">
        <v>101</v>
      </c>
    </row>
    <row r="18" spans="1:15" x14ac:dyDescent="0.25">
      <c r="A18" t="s">
        <v>20</v>
      </c>
      <c r="C18">
        <v>6</v>
      </c>
      <c r="D18" t="s">
        <v>73</v>
      </c>
      <c r="E18" t="s">
        <v>2</v>
      </c>
      <c r="F18" s="1">
        <v>48.786730574089802</v>
      </c>
      <c r="G18" s="1">
        <v>62.472611591873701</v>
      </c>
      <c r="H18" s="1">
        <v>71.240988308893407</v>
      </c>
      <c r="I18" s="1">
        <v>69.146641404776204</v>
      </c>
      <c r="J18" s="1">
        <v>66.550038974556301</v>
      </c>
      <c r="K18" s="1">
        <v>65.4573811844555</v>
      </c>
      <c r="L18" s="1"/>
      <c r="N18" t="s">
        <v>85</v>
      </c>
      <c r="O18" t="s">
        <v>102</v>
      </c>
    </row>
    <row r="19" spans="1:15" x14ac:dyDescent="0.25">
      <c r="A19" t="s">
        <v>20</v>
      </c>
      <c r="C19">
        <v>7</v>
      </c>
      <c r="D19" t="s">
        <v>74</v>
      </c>
      <c r="E19" t="s">
        <v>2</v>
      </c>
      <c r="F19" s="1">
        <v>13.900138162327</v>
      </c>
      <c r="G19" s="1">
        <v>14.895737267031601</v>
      </c>
      <c r="H19" s="1">
        <v>15.7260317432709</v>
      </c>
      <c r="I19" s="1">
        <v>15.936319510222599</v>
      </c>
      <c r="J19" s="1">
        <v>15.608949329964901</v>
      </c>
      <c r="K19" s="1">
        <v>15.667512057509599</v>
      </c>
      <c r="L19" s="1"/>
      <c r="N19" t="s">
        <v>85</v>
      </c>
      <c r="O19" t="s">
        <v>103</v>
      </c>
    </row>
    <row r="20" spans="1:15" x14ac:dyDescent="0.25">
      <c r="A20" t="s">
        <v>20</v>
      </c>
      <c r="C20">
        <v>8</v>
      </c>
      <c r="D20" t="s">
        <v>75</v>
      </c>
      <c r="E20" t="s">
        <v>2</v>
      </c>
      <c r="F20" s="1">
        <v>18.2815508831956</v>
      </c>
      <c r="G20" s="1">
        <v>18.598648750739901</v>
      </c>
      <c r="H20" s="1">
        <v>18.6716787117102</v>
      </c>
      <c r="I20" s="1">
        <v>18.692324490916199</v>
      </c>
      <c r="J20" s="1">
        <v>18.588694961502402</v>
      </c>
      <c r="K20" s="1">
        <v>18.596302522506502</v>
      </c>
      <c r="L20" s="1"/>
      <c r="N20" t="s">
        <v>85</v>
      </c>
      <c r="O20" t="s">
        <v>104</v>
      </c>
    </row>
    <row r="21" spans="1:15" x14ac:dyDescent="0.25">
      <c r="A21" t="s">
        <v>21</v>
      </c>
      <c r="C21">
        <v>3</v>
      </c>
      <c r="D21" t="s">
        <v>84</v>
      </c>
      <c r="E21" t="s">
        <v>2</v>
      </c>
      <c r="F21" s="1">
        <v>1801.5903242378599</v>
      </c>
      <c r="G21" s="1">
        <v>1928.9563430051701</v>
      </c>
      <c r="H21" s="1">
        <v>2046.6537211147399</v>
      </c>
      <c r="I21" s="1">
        <v>1961.7340775361199</v>
      </c>
      <c r="J21" s="1">
        <v>1866.9051203548499</v>
      </c>
      <c r="K21" s="1">
        <v>1595.63109133433</v>
      </c>
      <c r="L21" s="1"/>
      <c r="N21" t="s">
        <v>85</v>
      </c>
      <c r="O21" t="s">
        <v>107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3"/>
  <sheetViews>
    <sheetView workbookViewId="0">
      <selection activeCell="D8" sqref="D8"/>
    </sheetView>
  </sheetViews>
  <sheetFormatPr defaultRowHeight="14.4" x14ac:dyDescent="0.3"/>
  <cols>
    <col min="1" max="1" width="11" customWidth="1"/>
    <col min="2" max="2" width="12" customWidth="1"/>
    <col min="3" max="3" width="3" bestFit="1" customWidth="1"/>
    <col min="4" max="4" width="23.44140625" customWidth="1"/>
    <col min="5" max="5" width="6" bestFit="1" customWidth="1"/>
    <col min="6" max="11" width="12" bestFit="1" customWidth="1"/>
  </cols>
  <sheetData>
    <row r="1" spans="1:11" ht="15" x14ac:dyDescent="0.25">
      <c r="A1" t="s">
        <v>23</v>
      </c>
      <c r="B1" t="s">
        <v>69</v>
      </c>
      <c r="D1" t="s">
        <v>0</v>
      </c>
      <c r="E1" t="s">
        <v>1</v>
      </c>
      <c r="F1" t="s">
        <v>109</v>
      </c>
      <c r="G1" t="s">
        <v>110</v>
      </c>
      <c r="H1" t="s">
        <v>111</v>
      </c>
      <c r="I1" t="s">
        <v>112</v>
      </c>
      <c r="J1" t="s">
        <v>113</v>
      </c>
      <c r="K1" t="s">
        <v>114</v>
      </c>
    </row>
    <row r="2" spans="1:11" ht="15" x14ac:dyDescent="0.25">
      <c r="A2" t="s">
        <v>19</v>
      </c>
      <c r="B2">
        <v>0.8</v>
      </c>
      <c r="C2">
        <v>3</v>
      </c>
      <c r="D2" t="s">
        <v>10</v>
      </c>
      <c r="E2" t="s">
        <v>2</v>
      </c>
      <c r="F2">
        <v>47.673876992037599</v>
      </c>
      <c r="G2">
        <v>49.466147009394398</v>
      </c>
      <c r="H2">
        <v>54.989881818005898</v>
      </c>
      <c r="I2">
        <v>55.888014428401704</v>
      </c>
      <c r="J2">
        <v>48.088218441807797</v>
      </c>
      <c r="K2">
        <v>41.049376714014699</v>
      </c>
    </row>
    <row r="3" spans="1:11" ht="15" x14ac:dyDescent="0.25">
      <c r="A3" t="s">
        <v>19</v>
      </c>
      <c r="B3">
        <v>0.8</v>
      </c>
      <c r="C3">
        <v>4</v>
      </c>
      <c r="D3" t="s">
        <v>11</v>
      </c>
      <c r="E3" t="s">
        <v>2</v>
      </c>
      <c r="F3">
        <v>3.8476093107386098</v>
      </c>
      <c r="G3">
        <v>4.3649140838857399</v>
      </c>
      <c r="H3">
        <v>4.8400793931288701</v>
      </c>
      <c r="I3">
        <v>4.6086073315138902</v>
      </c>
      <c r="J3">
        <v>4.2896640783767701</v>
      </c>
      <c r="K3">
        <v>3.40225438826393</v>
      </c>
    </row>
    <row r="4" spans="1:11" ht="15" x14ac:dyDescent="0.25">
      <c r="A4" t="s">
        <v>19</v>
      </c>
      <c r="B4">
        <v>0.8</v>
      </c>
      <c r="C4">
        <v>5</v>
      </c>
      <c r="D4" t="s">
        <v>12</v>
      </c>
      <c r="E4" t="s">
        <v>2</v>
      </c>
      <c r="F4">
        <v>83.307858595219301</v>
      </c>
      <c r="G4">
        <v>82.470466935620394</v>
      </c>
      <c r="H4">
        <v>82.027876596456295</v>
      </c>
      <c r="I4">
        <v>75.248485234046399</v>
      </c>
      <c r="J4">
        <v>72.578618890511194</v>
      </c>
      <c r="K4">
        <v>61.052667332884297</v>
      </c>
    </row>
    <row r="5" spans="1:11" ht="15" x14ac:dyDescent="0.25">
      <c r="A5" t="s">
        <v>19</v>
      </c>
      <c r="B5">
        <v>0.8</v>
      </c>
      <c r="C5">
        <v>6</v>
      </c>
      <c r="D5" t="s">
        <v>13</v>
      </c>
      <c r="E5" t="s">
        <v>2</v>
      </c>
      <c r="F5">
        <v>1789.0116431141601</v>
      </c>
      <c r="G5">
        <v>2310.8689689161802</v>
      </c>
      <c r="H5">
        <v>2826.4759580005898</v>
      </c>
      <c r="I5">
        <v>3149.6435039798098</v>
      </c>
      <c r="J5">
        <v>3285.5838238656102</v>
      </c>
      <c r="K5">
        <v>3676.4557680877401</v>
      </c>
    </row>
    <row r="6" spans="1:11" ht="15" x14ac:dyDescent="0.25">
      <c r="A6" t="s">
        <v>19</v>
      </c>
      <c r="B6">
        <v>0.8</v>
      </c>
      <c r="C6">
        <v>7</v>
      </c>
      <c r="D6" t="s">
        <v>14</v>
      </c>
      <c r="E6" t="s">
        <v>2</v>
      </c>
      <c r="F6">
        <v>3749.8123485123801</v>
      </c>
      <c r="G6">
        <v>4565.0691633821198</v>
      </c>
      <c r="H6">
        <v>5344.9944295753603</v>
      </c>
      <c r="I6">
        <v>5543.9744284048602</v>
      </c>
      <c r="J6">
        <v>5502.2767765526796</v>
      </c>
      <c r="K6">
        <v>5398.1842500575203</v>
      </c>
    </row>
    <row r="7" spans="1:11" ht="15" x14ac:dyDescent="0.25">
      <c r="A7" t="s">
        <v>19</v>
      </c>
      <c r="B7">
        <v>0.8</v>
      </c>
      <c r="C7">
        <v>8</v>
      </c>
      <c r="D7" t="s">
        <v>15</v>
      </c>
      <c r="E7" t="s">
        <v>2</v>
      </c>
      <c r="F7">
        <v>2.41817422313366</v>
      </c>
      <c r="G7">
        <v>7.0887067952462903</v>
      </c>
      <c r="H7">
        <v>10.4118263420626</v>
      </c>
      <c r="I7">
        <v>15.0029091976683</v>
      </c>
      <c r="J7">
        <v>27.542066425953202</v>
      </c>
      <c r="K7">
        <v>43.3294799756681</v>
      </c>
    </row>
    <row r="8" spans="1:11" ht="15" x14ac:dyDescent="0.25">
      <c r="A8" t="s">
        <v>19</v>
      </c>
      <c r="B8">
        <v>0.8</v>
      </c>
      <c r="C8">
        <v>9</v>
      </c>
      <c r="D8" t="s">
        <v>16</v>
      </c>
      <c r="E8" t="s">
        <v>2</v>
      </c>
      <c r="F8">
        <v>33.023576646718801</v>
      </c>
      <c r="G8">
        <v>41.8118942509006</v>
      </c>
      <c r="H8">
        <v>50.465315246348901</v>
      </c>
      <c r="I8">
        <v>55.429669805637303</v>
      </c>
      <c r="J8">
        <v>57.266727735406199</v>
      </c>
      <c r="K8">
        <v>62.565875250988803</v>
      </c>
    </row>
    <row r="9" spans="1:11" ht="15" x14ac:dyDescent="0.25">
      <c r="A9" t="s">
        <v>19</v>
      </c>
      <c r="B9">
        <v>0.8</v>
      </c>
      <c r="C9">
        <v>10</v>
      </c>
      <c r="D9" t="s">
        <v>17</v>
      </c>
      <c r="E9" t="s">
        <v>2</v>
      </c>
      <c r="F9">
        <v>0</v>
      </c>
      <c r="G9">
        <v>1.4714774814653501E-2</v>
      </c>
      <c r="H9">
        <v>0.12055178727786001</v>
      </c>
      <c r="I9">
        <v>0.569224735170619</v>
      </c>
      <c r="J9">
        <v>0.23133843266009599</v>
      </c>
      <c r="K9">
        <v>0.87520225269706498</v>
      </c>
    </row>
    <row r="10" spans="1:11" ht="15" x14ac:dyDescent="0.25">
      <c r="A10" t="s">
        <v>19</v>
      </c>
      <c r="B10">
        <v>0.8</v>
      </c>
      <c r="C10">
        <v>12</v>
      </c>
      <c r="D10" t="s">
        <v>10</v>
      </c>
      <c r="E10" t="s">
        <v>123</v>
      </c>
      <c r="F10">
        <v>28.052028656005898</v>
      </c>
      <c r="G10">
        <v>28.130952835083001</v>
      </c>
      <c r="H10">
        <v>33.109603881835902</v>
      </c>
      <c r="I10">
        <v>28.8068943023682</v>
      </c>
      <c r="J10">
        <v>22.722476959228501</v>
      </c>
      <c r="K10">
        <v>22.760766983032202</v>
      </c>
    </row>
    <row r="11" spans="1:11" ht="15" x14ac:dyDescent="0.25">
      <c r="A11" t="s">
        <v>19</v>
      </c>
      <c r="B11">
        <v>0.8</v>
      </c>
      <c r="C11">
        <v>13</v>
      </c>
      <c r="D11" t="s">
        <v>11</v>
      </c>
      <c r="E11" t="s">
        <v>123</v>
      </c>
      <c r="F11">
        <v>1.8459899425506601</v>
      </c>
      <c r="G11">
        <v>2.2739200592040998</v>
      </c>
      <c r="H11">
        <v>2.4249103069305402</v>
      </c>
      <c r="I11">
        <v>2.1055712699890101</v>
      </c>
      <c r="J11">
        <v>1.42041122913361</v>
      </c>
      <c r="K11">
        <v>1.1679760217666599</v>
      </c>
    </row>
    <row r="12" spans="1:11" ht="15" x14ac:dyDescent="0.25">
      <c r="A12" t="s">
        <v>19</v>
      </c>
      <c r="B12">
        <v>0.8</v>
      </c>
      <c r="C12">
        <v>14</v>
      </c>
      <c r="D12" t="s">
        <v>12</v>
      </c>
      <c r="E12" t="s">
        <v>123</v>
      </c>
      <c r="F12">
        <v>29.663719177246101</v>
      </c>
      <c r="G12">
        <v>20.109859466552699</v>
      </c>
      <c r="H12">
        <v>20.6551818847656</v>
      </c>
      <c r="I12">
        <v>6.3446354866027797</v>
      </c>
      <c r="J12">
        <v>18.591480255126999</v>
      </c>
      <c r="K12">
        <v>19.198673248291001</v>
      </c>
    </row>
    <row r="13" spans="1:11" ht="15" x14ac:dyDescent="0.25">
      <c r="A13" t="s">
        <v>19</v>
      </c>
      <c r="B13">
        <v>0.8</v>
      </c>
      <c r="C13">
        <v>15</v>
      </c>
      <c r="D13" t="s">
        <v>13</v>
      </c>
      <c r="E13" t="s">
        <v>123</v>
      </c>
      <c r="F13">
        <v>0</v>
      </c>
      <c r="G13">
        <v>0</v>
      </c>
      <c r="H13">
        <v>0</v>
      </c>
      <c r="I13">
        <v>0</v>
      </c>
      <c r="J13">
        <v>0</v>
      </c>
      <c r="K13">
        <v>72.071296691894503</v>
      </c>
    </row>
    <row r="14" spans="1:11" ht="15" x14ac:dyDescent="0.25">
      <c r="A14" t="s">
        <v>19</v>
      </c>
      <c r="B14">
        <v>0.8</v>
      </c>
      <c r="C14">
        <v>16</v>
      </c>
      <c r="D14" t="s">
        <v>14</v>
      </c>
      <c r="E14" t="s">
        <v>123</v>
      </c>
      <c r="F14">
        <v>3182.33813476562</v>
      </c>
      <c r="G14">
        <v>3737.59350585938</v>
      </c>
      <c r="H14">
        <v>4788.6337890625</v>
      </c>
      <c r="I14">
        <v>5290.8212890625</v>
      </c>
      <c r="J14">
        <v>5367.50439453125</v>
      </c>
      <c r="K14">
        <v>5317.8935546875</v>
      </c>
    </row>
    <row r="15" spans="1:11" ht="15" x14ac:dyDescent="0.25">
      <c r="A15" t="s">
        <v>19</v>
      </c>
      <c r="B15">
        <v>0.8</v>
      </c>
      <c r="C15">
        <v>17</v>
      </c>
      <c r="D15" t="s">
        <v>15</v>
      </c>
      <c r="E15" t="s">
        <v>123</v>
      </c>
      <c r="F15">
        <v>0</v>
      </c>
      <c r="G15">
        <v>0</v>
      </c>
      <c r="H15">
        <v>0</v>
      </c>
      <c r="I15">
        <v>0</v>
      </c>
      <c r="J15">
        <v>0</v>
      </c>
      <c r="K15">
        <v>0</v>
      </c>
    </row>
    <row r="16" spans="1:11" ht="15" x14ac:dyDescent="0.25">
      <c r="A16" t="s">
        <v>19</v>
      </c>
      <c r="B16">
        <v>0.8</v>
      </c>
      <c r="C16">
        <v>18</v>
      </c>
      <c r="D16" t="s">
        <v>16</v>
      </c>
      <c r="E16" t="s">
        <v>123</v>
      </c>
      <c r="F16">
        <v>0</v>
      </c>
      <c r="G16">
        <v>0</v>
      </c>
      <c r="H16">
        <v>0</v>
      </c>
      <c r="I16">
        <v>0</v>
      </c>
      <c r="J16">
        <v>0</v>
      </c>
      <c r="K16">
        <v>0</v>
      </c>
    </row>
    <row r="17" spans="1:11" ht="15" x14ac:dyDescent="0.25">
      <c r="A17" t="s">
        <v>19</v>
      </c>
      <c r="B17">
        <v>0.8</v>
      </c>
      <c r="C17">
        <v>19</v>
      </c>
      <c r="D17" t="s">
        <v>17</v>
      </c>
      <c r="E17" t="s">
        <v>123</v>
      </c>
      <c r="F17">
        <v>0</v>
      </c>
      <c r="G17">
        <v>0</v>
      </c>
      <c r="H17">
        <v>0</v>
      </c>
      <c r="I17">
        <v>0</v>
      </c>
      <c r="J17">
        <v>0</v>
      </c>
      <c r="K17">
        <v>0</v>
      </c>
    </row>
    <row r="18" spans="1:11" ht="15" x14ac:dyDescent="0.25">
      <c r="A18" t="s">
        <v>19</v>
      </c>
      <c r="B18">
        <v>0.8</v>
      </c>
      <c r="C18">
        <v>21</v>
      </c>
      <c r="D18" t="s">
        <v>10</v>
      </c>
      <c r="E18" t="s">
        <v>118</v>
      </c>
      <c r="F18">
        <v>34.507866149902299</v>
      </c>
      <c r="G18">
        <v>38.064735076904299</v>
      </c>
      <c r="H18">
        <v>41.397721112060502</v>
      </c>
      <c r="I18">
        <v>40.617016578674303</v>
      </c>
      <c r="J18">
        <v>33.098313330078099</v>
      </c>
      <c r="K18">
        <v>30.092795144653302</v>
      </c>
    </row>
    <row r="19" spans="1:11" ht="15" x14ac:dyDescent="0.25">
      <c r="A19" t="s">
        <v>19</v>
      </c>
      <c r="B19">
        <v>0.8</v>
      </c>
      <c r="C19">
        <v>22</v>
      </c>
      <c r="D19" t="s">
        <v>11</v>
      </c>
      <c r="E19" t="s">
        <v>118</v>
      </c>
      <c r="F19">
        <v>2.59069367790222</v>
      </c>
      <c r="G19">
        <v>3.16473553371429</v>
      </c>
      <c r="H19">
        <v>3.5308484077453599</v>
      </c>
      <c r="I19">
        <v>3.1434313152313198</v>
      </c>
      <c r="J19">
        <v>2.5353442371368402</v>
      </c>
      <c r="K19">
        <v>2.2657886454582199</v>
      </c>
    </row>
    <row r="20" spans="1:11" ht="15" x14ac:dyDescent="0.25">
      <c r="A20" t="s">
        <v>19</v>
      </c>
      <c r="B20">
        <v>0.8</v>
      </c>
      <c r="C20">
        <v>23</v>
      </c>
      <c r="D20" t="s">
        <v>12</v>
      </c>
      <c r="E20" t="s">
        <v>118</v>
      </c>
      <c r="F20">
        <v>60.555351477050799</v>
      </c>
      <c r="G20">
        <v>58.603677093505901</v>
      </c>
      <c r="H20">
        <v>47.928209521484398</v>
      </c>
      <c r="I20">
        <v>40.439740995788597</v>
      </c>
      <c r="J20">
        <v>45.9703186523437</v>
      </c>
      <c r="K20">
        <v>36.883442832946798</v>
      </c>
    </row>
    <row r="21" spans="1:11" ht="15" x14ac:dyDescent="0.25">
      <c r="A21" t="s">
        <v>19</v>
      </c>
      <c r="B21">
        <v>0.8</v>
      </c>
      <c r="C21">
        <v>24</v>
      </c>
      <c r="D21" t="s">
        <v>13</v>
      </c>
      <c r="E21" t="s">
        <v>118</v>
      </c>
      <c r="F21">
        <v>318.82373232421901</v>
      </c>
      <c r="G21">
        <v>865.89597290039103</v>
      </c>
      <c r="H21">
        <v>1427.8651146484401</v>
      </c>
      <c r="I21">
        <v>1941.8492878418001</v>
      </c>
      <c r="J21">
        <v>2277.5874113281302</v>
      </c>
      <c r="K21">
        <v>2797.9023192382801</v>
      </c>
    </row>
    <row r="22" spans="1:11" ht="15" x14ac:dyDescent="0.25">
      <c r="A22" t="s">
        <v>19</v>
      </c>
      <c r="B22">
        <v>0.8</v>
      </c>
      <c r="C22">
        <v>25</v>
      </c>
      <c r="D22" t="s">
        <v>14</v>
      </c>
      <c r="E22" t="s">
        <v>118</v>
      </c>
      <c r="F22">
        <v>3374.32088671875</v>
      </c>
      <c r="G22">
        <v>3911.03124316406</v>
      </c>
      <c r="H22">
        <v>4948.9399101562503</v>
      </c>
      <c r="I22">
        <v>5398.8997642578097</v>
      </c>
      <c r="J22">
        <v>5401.4177578125</v>
      </c>
      <c r="K22">
        <v>5332.7717726562496</v>
      </c>
    </row>
    <row r="23" spans="1:11" ht="15" x14ac:dyDescent="0.25">
      <c r="A23" t="s">
        <v>19</v>
      </c>
      <c r="B23">
        <v>0.8</v>
      </c>
      <c r="C23">
        <v>26</v>
      </c>
      <c r="D23" t="s">
        <v>15</v>
      </c>
      <c r="E23" t="s">
        <v>118</v>
      </c>
      <c r="F23">
        <v>0</v>
      </c>
      <c r="G23">
        <v>0</v>
      </c>
      <c r="H23">
        <v>0</v>
      </c>
      <c r="I23">
        <v>0</v>
      </c>
      <c r="J23">
        <v>0</v>
      </c>
      <c r="K23">
        <v>0</v>
      </c>
    </row>
    <row r="24" spans="1:11" ht="15" x14ac:dyDescent="0.25">
      <c r="A24" t="s">
        <v>19</v>
      </c>
      <c r="B24">
        <v>0.8</v>
      </c>
      <c r="C24">
        <v>27</v>
      </c>
      <c r="D24" t="s">
        <v>16</v>
      </c>
      <c r="E24" t="s">
        <v>118</v>
      </c>
      <c r="F24">
        <v>9.8903178100585905</v>
      </c>
      <c r="G24">
        <v>17.440318054199199</v>
      </c>
      <c r="H24">
        <v>26.761796514892598</v>
      </c>
      <c r="I24">
        <v>35.460832943725599</v>
      </c>
      <c r="J24">
        <v>41.376410589599601</v>
      </c>
      <c r="K24">
        <v>48.892588133239698</v>
      </c>
    </row>
    <row r="25" spans="1:11" ht="15" x14ac:dyDescent="0.25">
      <c r="A25" t="s">
        <v>19</v>
      </c>
      <c r="B25">
        <v>0.8</v>
      </c>
      <c r="C25">
        <v>28</v>
      </c>
      <c r="D25" t="s">
        <v>17</v>
      </c>
      <c r="E25" t="s">
        <v>118</v>
      </c>
      <c r="F25">
        <v>0</v>
      </c>
      <c r="G25">
        <v>0</v>
      </c>
      <c r="H25">
        <v>0</v>
      </c>
      <c r="I25">
        <v>0</v>
      </c>
      <c r="J25">
        <v>0</v>
      </c>
      <c r="K25">
        <v>0</v>
      </c>
    </row>
    <row r="26" spans="1:11" ht="15" x14ac:dyDescent="0.25">
      <c r="A26" t="s">
        <v>19</v>
      </c>
      <c r="B26">
        <v>0.8</v>
      </c>
      <c r="C26">
        <v>30</v>
      </c>
      <c r="D26" t="s">
        <v>10</v>
      </c>
      <c r="E26" t="s">
        <v>117</v>
      </c>
      <c r="F26">
        <v>39.677699520874</v>
      </c>
      <c r="G26">
        <v>42.456325187683099</v>
      </c>
      <c r="H26">
        <v>47.061467602539103</v>
      </c>
      <c r="I26">
        <v>46.597413118362397</v>
      </c>
      <c r="J26">
        <v>40.808122071838397</v>
      </c>
      <c r="K26">
        <v>34.761633036422701</v>
      </c>
    </row>
    <row r="27" spans="1:11" ht="15" x14ac:dyDescent="0.25">
      <c r="A27" t="s">
        <v>19</v>
      </c>
      <c r="B27">
        <v>0.8</v>
      </c>
      <c r="C27">
        <v>31</v>
      </c>
      <c r="D27" t="s">
        <v>11</v>
      </c>
      <c r="E27" t="s">
        <v>117</v>
      </c>
      <c r="F27">
        <v>3.03012251853943</v>
      </c>
      <c r="G27">
        <v>3.6254094221591999</v>
      </c>
      <c r="H27">
        <v>3.91944056921005</v>
      </c>
      <c r="I27">
        <v>3.8133900165557901</v>
      </c>
      <c r="J27">
        <v>3.3798946188926702</v>
      </c>
      <c r="K27">
        <v>2.7640493170738201</v>
      </c>
    </row>
    <row r="28" spans="1:11" ht="15" x14ac:dyDescent="0.25">
      <c r="A28" t="s">
        <v>19</v>
      </c>
      <c r="B28">
        <v>0.8</v>
      </c>
      <c r="C28">
        <v>32</v>
      </c>
      <c r="D28" t="s">
        <v>12</v>
      </c>
      <c r="E28" t="s">
        <v>117</v>
      </c>
      <c r="F28">
        <v>71.504877441406293</v>
      </c>
      <c r="G28">
        <v>70.639788330078105</v>
      </c>
      <c r="H28">
        <v>67.285179138183594</v>
      </c>
      <c r="I28">
        <v>58.632188984298701</v>
      </c>
      <c r="J28">
        <v>60.182352252197298</v>
      </c>
      <c r="K28">
        <v>48.825349010467498</v>
      </c>
    </row>
    <row r="29" spans="1:11" ht="15" x14ac:dyDescent="0.25">
      <c r="A29" t="s">
        <v>19</v>
      </c>
      <c r="B29">
        <v>0.8</v>
      </c>
      <c r="C29">
        <v>33</v>
      </c>
      <c r="D29" t="s">
        <v>13</v>
      </c>
      <c r="E29" t="s">
        <v>117</v>
      </c>
      <c r="F29">
        <v>1274.00511162109</v>
      </c>
      <c r="G29">
        <v>1844.96743383789</v>
      </c>
      <c r="H29">
        <v>2338.8996854492202</v>
      </c>
      <c r="I29">
        <v>2744.4133511718801</v>
      </c>
      <c r="J29">
        <v>2851.7818223632798</v>
      </c>
      <c r="K29">
        <v>3336.5211173339799</v>
      </c>
    </row>
    <row r="30" spans="1:11" ht="15" x14ac:dyDescent="0.25">
      <c r="A30" t="s">
        <v>19</v>
      </c>
      <c r="B30">
        <v>0.8</v>
      </c>
      <c r="C30">
        <v>34</v>
      </c>
      <c r="D30" t="s">
        <v>14</v>
      </c>
      <c r="E30" t="s">
        <v>117</v>
      </c>
      <c r="F30">
        <v>3518.7463589843701</v>
      </c>
      <c r="G30">
        <v>4165.9223544921897</v>
      </c>
      <c r="H30">
        <v>5144.0361708984401</v>
      </c>
      <c r="I30">
        <v>5462.8020660644497</v>
      </c>
      <c r="J30">
        <v>5431.74863300781</v>
      </c>
      <c r="K30">
        <v>5354.1064453125</v>
      </c>
    </row>
    <row r="31" spans="1:11" ht="15" x14ac:dyDescent="0.25">
      <c r="A31" t="s">
        <v>19</v>
      </c>
      <c r="B31">
        <v>0.8</v>
      </c>
      <c r="C31">
        <v>35</v>
      </c>
      <c r="D31" t="s">
        <v>15</v>
      </c>
      <c r="E31" t="s">
        <v>117</v>
      </c>
      <c r="F31">
        <v>0</v>
      </c>
      <c r="G31">
        <v>0</v>
      </c>
      <c r="H31">
        <v>0</v>
      </c>
      <c r="I31">
        <v>0</v>
      </c>
      <c r="J31">
        <v>6.2019417608261103</v>
      </c>
      <c r="K31">
        <v>25.5656525051117</v>
      </c>
    </row>
    <row r="32" spans="1:11" ht="15" x14ac:dyDescent="0.25">
      <c r="A32" t="s">
        <v>19</v>
      </c>
      <c r="B32">
        <v>0.8</v>
      </c>
      <c r="C32">
        <v>36</v>
      </c>
      <c r="D32" t="s">
        <v>16</v>
      </c>
      <c r="E32" t="s">
        <v>117</v>
      </c>
      <c r="F32">
        <v>25.652683108520499</v>
      </c>
      <c r="G32">
        <v>34.845291839599597</v>
      </c>
      <c r="H32">
        <v>43.1532919525146</v>
      </c>
      <c r="I32">
        <v>49.525718346405</v>
      </c>
      <c r="J32">
        <v>51.009877287292497</v>
      </c>
      <c r="K32">
        <v>57.804398535156203</v>
      </c>
    </row>
    <row r="33" spans="1:11" ht="15" x14ac:dyDescent="0.25">
      <c r="A33" t="s">
        <v>19</v>
      </c>
      <c r="B33">
        <v>0.8</v>
      </c>
      <c r="C33">
        <v>37</v>
      </c>
      <c r="D33" t="s">
        <v>17</v>
      </c>
      <c r="E33" t="s">
        <v>117</v>
      </c>
      <c r="F33">
        <v>0</v>
      </c>
      <c r="G33">
        <v>0</v>
      </c>
      <c r="H33">
        <v>0</v>
      </c>
      <c r="I33">
        <v>0</v>
      </c>
      <c r="J33">
        <v>0</v>
      </c>
      <c r="K33">
        <v>0</v>
      </c>
    </row>
    <row r="34" spans="1:11" ht="15" x14ac:dyDescent="0.25">
      <c r="A34" t="s">
        <v>19</v>
      </c>
      <c r="B34">
        <v>0.8</v>
      </c>
      <c r="C34">
        <v>39</v>
      </c>
      <c r="D34" t="s">
        <v>10</v>
      </c>
      <c r="E34" t="s">
        <v>121</v>
      </c>
      <c r="F34">
        <v>46.9877738952637</v>
      </c>
      <c r="G34">
        <v>47.7410278320312</v>
      </c>
      <c r="H34">
        <v>53.288856506347699</v>
      </c>
      <c r="I34">
        <v>53.132486343383803</v>
      </c>
      <c r="J34">
        <v>47.464698791503899</v>
      </c>
      <c r="K34">
        <v>40.344924926757798</v>
      </c>
    </row>
    <row r="35" spans="1:11" ht="15" x14ac:dyDescent="0.25">
      <c r="A35" t="s">
        <v>19</v>
      </c>
      <c r="B35">
        <v>0.8</v>
      </c>
      <c r="C35">
        <v>40</v>
      </c>
      <c r="D35" t="s">
        <v>11</v>
      </c>
      <c r="E35" t="s">
        <v>121</v>
      </c>
      <c r="F35">
        <v>3.6294200420379599</v>
      </c>
      <c r="G35">
        <v>4.1369423866271999</v>
      </c>
      <c r="H35">
        <v>4.5868201255798304</v>
      </c>
      <c r="I35">
        <v>4.4503450393676802</v>
      </c>
      <c r="J35">
        <v>4.2460350990295401</v>
      </c>
      <c r="K35">
        <v>3.3060963153839098</v>
      </c>
    </row>
    <row r="36" spans="1:11" ht="15" x14ac:dyDescent="0.25">
      <c r="A36" t="s">
        <v>19</v>
      </c>
      <c r="B36">
        <v>0.8</v>
      </c>
      <c r="C36">
        <v>41</v>
      </c>
      <c r="D36" t="s">
        <v>12</v>
      </c>
      <c r="E36" t="s">
        <v>121</v>
      </c>
      <c r="F36">
        <v>82.755378723144503</v>
      </c>
      <c r="G36">
        <v>81.5904541015625</v>
      </c>
      <c r="H36">
        <v>81.623519897460895</v>
      </c>
      <c r="I36">
        <v>76.327651977539105</v>
      </c>
      <c r="J36">
        <v>72.513977050781193</v>
      </c>
      <c r="K36">
        <v>61.787286758422901</v>
      </c>
    </row>
    <row r="37" spans="1:11" x14ac:dyDescent="0.3">
      <c r="A37" t="s">
        <v>19</v>
      </c>
      <c r="B37">
        <v>0.8</v>
      </c>
      <c r="C37">
        <v>42</v>
      </c>
      <c r="D37" t="s">
        <v>13</v>
      </c>
      <c r="E37" t="s">
        <v>121</v>
      </c>
      <c r="F37">
        <v>1863.95849609375</v>
      </c>
      <c r="G37">
        <v>2392.97387695312</v>
      </c>
      <c r="H37">
        <v>2950.90795898438</v>
      </c>
      <c r="I37">
        <v>3224.85034179688</v>
      </c>
      <c r="J37">
        <v>3301.85546875</v>
      </c>
      <c r="K37">
        <v>3710.0911865234398</v>
      </c>
    </row>
    <row r="38" spans="1:11" x14ac:dyDescent="0.3">
      <c r="A38" t="s">
        <v>19</v>
      </c>
      <c r="B38">
        <v>0.8</v>
      </c>
      <c r="C38">
        <v>43</v>
      </c>
      <c r="D38" t="s">
        <v>14</v>
      </c>
      <c r="E38" t="s">
        <v>121</v>
      </c>
      <c r="F38">
        <v>3698.14672851562</v>
      </c>
      <c r="G38">
        <v>4567.7138671875</v>
      </c>
      <c r="H38">
        <v>5353.48681640625</v>
      </c>
      <c r="I38">
        <v>5544.02685546875</v>
      </c>
      <c r="J38">
        <v>5498.919921875</v>
      </c>
      <c r="K38">
        <v>5387.9382324218795</v>
      </c>
    </row>
    <row r="39" spans="1:11" x14ac:dyDescent="0.3">
      <c r="A39" t="s">
        <v>19</v>
      </c>
      <c r="B39">
        <v>0.8</v>
      </c>
      <c r="C39">
        <v>44</v>
      </c>
      <c r="D39" t="s">
        <v>15</v>
      </c>
      <c r="E39" t="s">
        <v>121</v>
      </c>
      <c r="F39">
        <v>0</v>
      </c>
      <c r="G39">
        <v>0.69821012020111095</v>
      </c>
      <c r="H39">
        <v>7.1106705665588397</v>
      </c>
      <c r="I39">
        <v>12.499814033508301</v>
      </c>
      <c r="J39">
        <v>27.5223598480225</v>
      </c>
      <c r="K39">
        <v>44.619693756103501</v>
      </c>
    </row>
    <row r="40" spans="1:11" x14ac:dyDescent="0.3">
      <c r="A40" t="s">
        <v>19</v>
      </c>
      <c r="B40">
        <v>0.8</v>
      </c>
      <c r="C40">
        <v>45</v>
      </c>
      <c r="D40" t="s">
        <v>16</v>
      </c>
      <c r="E40" t="s">
        <v>121</v>
      </c>
      <c r="F40">
        <v>34.222591400146499</v>
      </c>
      <c r="G40">
        <v>43.165355682372997</v>
      </c>
      <c r="H40">
        <v>52.639041900634801</v>
      </c>
      <c r="I40">
        <v>56.8990287780762</v>
      </c>
      <c r="J40">
        <v>57.768550872802699</v>
      </c>
      <c r="K40">
        <v>63.178464889526403</v>
      </c>
    </row>
    <row r="41" spans="1:11" x14ac:dyDescent="0.3">
      <c r="A41" t="s">
        <v>19</v>
      </c>
      <c r="B41">
        <v>0.8</v>
      </c>
      <c r="C41">
        <v>46</v>
      </c>
      <c r="D41" t="s">
        <v>17</v>
      </c>
      <c r="E41" t="s">
        <v>121</v>
      </c>
      <c r="F41">
        <v>0</v>
      </c>
      <c r="G41">
        <v>0</v>
      </c>
      <c r="H41">
        <v>0</v>
      </c>
      <c r="I41">
        <v>0</v>
      </c>
      <c r="J41">
        <v>0</v>
      </c>
      <c r="K41">
        <v>0</v>
      </c>
    </row>
    <row r="42" spans="1:11" x14ac:dyDescent="0.3">
      <c r="A42" t="s">
        <v>19</v>
      </c>
      <c r="B42">
        <v>0.8</v>
      </c>
      <c r="C42">
        <v>48</v>
      </c>
      <c r="D42" t="s">
        <v>10</v>
      </c>
      <c r="E42" t="s">
        <v>119</v>
      </c>
      <c r="F42">
        <v>55.327997596740701</v>
      </c>
      <c r="G42">
        <v>54.858815555572498</v>
      </c>
      <c r="H42">
        <v>61.974742173767098</v>
      </c>
      <c r="I42">
        <v>63.207209154510501</v>
      </c>
      <c r="J42">
        <v>55.339849189758297</v>
      </c>
      <c r="K42">
        <v>47.1434002662659</v>
      </c>
    </row>
    <row r="43" spans="1:11" x14ac:dyDescent="0.3">
      <c r="A43" t="s">
        <v>19</v>
      </c>
      <c r="B43">
        <v>0.8</v>
      </c>
      <c r="C43">
        <v>49</v>
      </c>
      <c r="D43" t="s">
        <v>11</v>
      </c>
      <c r="E43" t="s">
        <v>119</v>
      </c>
      <c r="F43">
        <v>4.5527470476150498</v>
      </c>
      <c r="G43">
        <v>4.9856023788452104</v>
      </c>
      <c r="H43">
        <v>5.6991708866119399</v>
      </c>
      <c r="I43">
        <v>5.3532638394355798</v>
      </c>
      <c r="J43">
        <v>5.1515567070007302</v>
      </c>
      <c r="K43">
        <v>4.0135924551963802</v>
      </c>
    </row>
    <row r="44" spans="1:11" x14ac:dyDescent="0.3">
      <c r="A44" t="s">
        <v>19</v>
      </c>
      <c r="B44">
        <v>0.8</v>
      </c>
      <c r="C44">
        <v>50</v>
      </c>
      <c r="D44" t="s">
        <v>12</v>
      </c>
      <c r="E44" t="s">
        <v>119</v>
      </c>
      <c r="F44">
        <v>94.900322418212895</v>
      </c>
      <c r="G44">
        <v>94.258975563049304</v>
      </c>
      <c r="H44">
        <v>96.199436871337895</v>
      </c>
      <c r="I44">
        <v>90.914091574859597</v>
      </c>
      <c r="J44">
        <v>84.876953125</v>
      </c>
      <c r="K44">
        <v>72.461570276641893</v>
      </c>
    </row>
    <row r="45" spans="1:11" x14ac:dyDescent="0.3">
      <c r="A45" t="s">
        <v>19</v>
      </c>
      <c r="B45">
        <v>0.8</v>
      </c>
      <c r="C45">
        <v>51</v>
      </c>
      <c r="D45" t="s">
        <v>13</v>
      </c>
      <c r="E45" t="s">
        <v>119</v>
      </c>
      <c r="F45">
        <v>2324.6538609375002</v>
      </c>
      <c r="G45">
        <v>2808.4204045410202</v>
      </c>
      <c r="H45">
        <v>3294.4530787109402</v>
      </c>
      <c r="I45">
        <v>3557.8778400390602</v>
      </c>
      <c r="J45">
        <v>3729.0674022460898</v>
      </c>
      <c r="K45">
        <v>4027.70100922852</v>
      </c>
    </row>
    <row r="46" spans="1:11" x14ac:dyDescent="0.3">
      <c r="A46" t="s">
        <v>19</v>
      </c>
      <c r="B46">
        <v>0.8</v>
      </c>
      <c r="C46">
        <v>52</v>
      </c>
      <c r="D46" t="s">
        <v>14</v>
      </c>
      <c r="E46" t="s">
        <v>119</v>
      </c>
      <c r="F46">
        <v>4027.51894511719</v>
      </c>
      <c r="G46">
        <v>4934.1370727539097</v>
      </c>
      <c r="H46">
        <v>5543.6461457031201</v>
      </c>
      <c r="I46">
        <v>5624.07255629883</v>
      </c>
      <c r="J46">
        <v>5561.5585794921899</v>
      </c>
      <c r="K46">
        <v>5441.8479857910197</v>
      </c>
    </row>
    <row r="47" spans="1:11" x14ac:dyDescent="0.3">
      <c r="A47" t="s">
        <v>19</v>
      </c>
      <c r="B47">
        <v>0.8</v>
      </c>
      <c r="C47">
        <v>53</v>
      </c>
      <c r="D47" t="s">
        <v>15</v>
      </c>
      <c r="E47" t="s">
        <v>119</v>
      </c>
      <c r="F47">
        <v>4.2985302350998102</v>
      </c>
      <c r="G47">
        <v>17.8727094020844</v>
      </c>
      <c r="H47">
        <v>23.145497126007101</v>
      </c>
      <c r="I47">
        <v>31.180441082572901</v>
      </c>
      <c r="J47">
        <v>45.388885725402801</v>
      </c>
      <c r="K47">
        <v>61.073420854568496</v>
      </c>
    </row>
    <row r="48" spans="1:11" x14ac:dyDescent="0.3">
      <c r="A48" t="s">
        <v>19</v>
      </c>
      <c r="B48">
        <v>0.8</v>
      </c>
      <c r="C48">
        <v>54</v>
      </c>
      <c r="D48" t="s">
        <v>16</v>
      </c>
      <c r="E48" t="s">
        <v>119</v>
      </c>
      <c r="F48">
        <v>41.025148188781699</v>
      </c>
      <c r="G48">
        <v>49.698958419799801</v>
      </c>
      <c r="H48">
        <v>57.6936340789795</v>
      </c>
      <c r="I48">
        <v>61.584347957992598</v>
      </c>
      <c r="J48">
        <v>63.699171214294402</v>
      </c>
      <c r="K48">
        <v>67.610725749206495</v>
      </c>
    </row>
    <row r="49" spans="1:11" x14ac:dyDescent="0.3">
      <c r="A49" t="s">
        <v>19</v>
      </c>
      <c r="B49">
        <v>0.8</v>
      </c>
      <c r="C49">
        <v>55</v>
      </c>
      <c r="D49" t="s">
        <v>17</v>
      </c>
      <c r="E49" t="s">
        <v>119</v>
      </c>
      <c r="F49">
        <v>0</v>
      </c>
      <c r="G49">
        <v>0</v>
      </c>
      <c r="H49">
        <v>0</v>
      </c>
      <c r="I49">
        <v>0</v>
      </c>
      <c r="J49">
        <v>0</v>
      </c>
      <c r="K49">
        <v>0</v>
      </c>
    </row>
    <row r="50" spans="1:11" x14ac:dyDescent="0.3">
      <c r="A50" t="s">
        <v>19</v>
      </c>
      <c r="B50">
        <v>0.8</v>
      </c>
      <c r="C50">
        <v>57</v>
      </c>
      <c r="D50" t="s">
        <v>10</v>
      </c>
      <c r="E50" t="s">
        <v>120</v>
      </c>
      <c r="F50">
        <v>66.087452990722696</v>
      </c>
      <c r="G50">
        <v>71.257488250732294</v>
      </c>
      <c r="H50">
        <v>80.119239721679705</v>
      </c>
      <c r="I50">
        <v>83.580762710571307</v>
      </c>
      <c r="J50">
        <v>65.984965795898404</v>
      </c>
      <c r="K50">
        <v>57.018446788024903</v>
      </c>
    </row>
    <row r="51" spans="1:11" x14ac:dyDescent="0.3">
      <c r="A51" t="s">
        <v>19</v>
      </c>
      <c r="B51">
        <v>0.8</v>
      </c>
      <c r="C51">
        <v>58</v>
      </c>
      <c r="D51" t="s">
        <v>11</v>
      </c>
      <c r="E51" t="s">
        <v>120</v>
      </c>
      <c r="F51">
        <v>6.4630701889038003</v>
      </c>
      <c r="G51">
        <v>7.2350141391754104</v>
      </c>
      <c r="H51">
        <v>7.7500598899841302</v>
      </c>
      <c r="I51">
        <v>7.0956702257156303</v>
      </c>
      <c r="J51">
        <v>6.3735958831787096</v>
      </c>
      <c r="K51">
        <v>5.2207954383850099</v>
      </c>
    </row>
    <row r="52" spans="1:11" x14ac:dyDescent="0.3">
      <c r="A52" t="s">
        <v>19</v>
      </c>
      <c r="B52">
        <v>0.8</v>
      </c>
      <c r="C52">
        <v>59</v>
      </c>
      <c r="D52" t="s">
        <v>12</v>
      </c>
      <c r="E52" t="s">
        <v>120</v>
      </c>
      <c r="F52">
        <v>109.642381958008</v>
      </c>
      <c r="G52">
        <v>111.46862387085</v>
      </c>
      <c r="H52">
        <v>119.37278873291</v>
      </c>
      <c r="I52">
        <v>106.33565141906701</v>
      </c>
      <c r="J52">
        <v>99.5208731689453</v>
      </c>
      <c r="K52">
        <v>82.932922430419893</v>
      </c>
    </row>
    <row r="53" spans="1:11" x14ac:dyDescent="0.3">
      <c r="A53" t="s">
        <v>19</v>
      </c>
      <c r="B53">
        <v>0.8</v>
      </c>
      <c r="C53">
        <v>60</v>
      </c>
      <c r="D53" t="s">
        <v>13</v>
      </c>
      <c r="E53" t="s">
        <v>120</v>
      </c>
      <c r="F53">
        <v>2671.8315773437498</v>
      </c>
      <c r="G53">
        <v>3109.8461728515599</v>
      </c>
      <c r="H53">
        <v>3541.7522425781199</v>
      </c>
      <c r="I53">
        <v>3927.9252314453101</v>
      </c>
      <c r="J53">
        <v>4196.9421953125002</v>
      </c>
      <c r="K53">
        <v>4319.3516306640604</v>
      </c>
    </row>
    <row r="54" spans="1:11" x14ac:dyDescent="0.3">
      <c r="A54" t="s">
        <v>19</v>
      </c>
      <c r="B54">
        <v>0.8</v>
      </c>
      <c r="C54">
        <v>61</v>
      </c>
      <c r="D54" t="s">
        <v>14</v>
      </c>
      <c r="E54" t="s">
        <v>120</v>
      </c>
      <c r="F54">
        <v>4236.3158265624998</v>
      </c>
      <c r="G54">
        <v>5334.54448632812</v>
      </c>
      <c r="H54">
        <v>5656.6000468749999</v>
      </c>
      <c r="I54">
        <v>5701.9325388671896</v>
      </c>
      <c r="J54">
        <v>5673.6156882812502</v>
      </c>
      <c r="K54">
        <v>5513.3353609374999</v>
      </c>
    </row>
    <row r="55" spans="1:11" x14ac:dyDescent="0.3">
      <c r="A55" t="s">
        <v>19</v>
      </c>
      <c r="B55">
        <v>0.8</v>
      </c>
      <c r="C55">
        <v>62</v>
      </c>
      <c r="D55" t="s">
        <v>15</v>
      </c>
      <c r="E55" t="s">
        <v>120</v>
      </c>
      <c r="F55">
        <v>23.049859194946301</v>
      </c>
      <c r="G55">
        <v>31.649059631347601</v>
      </c>
      <c r="H55">
        <v>36.951773406982397</v>
      </c>
      <c r="I55">
        <v>48.490880757141099</v>
      </c>
      <c r="J55">
        <v>66.857215759277395</v>
      </c>
      <c r="K55">
        <v>75.3124044616699</v>
      </c>
    </row>
    <row r="56" spans="1:11" x14ac:dyDescent="0.3">
      <c r="A56" t="s">
        <v>19</v>
      </c>
      <c r="B56">
        <v>0.8</v>
      </c>
      <c r="C56">
        <v>63</v>
      </c>
      <c r="D56" t="s">
        <v>16</v>
      </c>
      <c r="E56" t="s">
        <v>120</v>
      </c>
      <c r="F56">
        <v>46.174354425048797</v>
      </c>
      <c r="G56">
        <v>54.187675125122098</v>
      </c>
      <c r="H56">
        <v>61.297468658447301</v>
      </c>
      <c r="I56">
        <v>66.6391326934814</v>
      </c>
      <c r="J56">
        <v>70.045279260253906</v>
      </c>
      <c r="K56">
        <v>71.636887463378898</v>
      </c>
    </row>
    <row r="57" spans="1:11" x14ac:dyDescent="0.3">
      <c r="A57" t="s">
        <v>19</v>
      </c>
      <c r="B57">
        <v>0.8</v>
      </c>
      <c r="C57">
        <v>64</v>
      </c>
      <c r="D57" t="s">
        <v>17</v>
      </c>
      <c r="E57" t="s">
        <v>120</v>
      </c>
      <c r="F57">
        <v>0</v>
      </c>
      <c r="G57">
        <v>0</v>
      </c>
      <c r="H57">
        <v>0</v>
      </c>
      <c r="I57">
        <v>6.9088329095840404</v>
      </c>
      <c r="J57">
        <v>0</v>
      </c>
      <c r="K57">
        <v>15.5129683891296</v>
      </c>
    </row>
    <row r="58" spans="1:11" x14ac:dyDescent="0.3">
      <c r="A58" t="s">
        <v>19</v>
      </c>
      <c r="B58">
        <v>0.8</v>
      </c>
      <c r="C58">
        <v>66</v>
      </c>
      <c r="D58" t="s">
        <v>10</v>
      </c>
      <c r="E58" t="s">
        <v>124</v>
      </c>
      <c r="F58">
        <v>139.95669555664099</v>
      </c>
      <c r="G58">
        <v>372.52502441406199</v>
      </c>
      <c r="H58">
        <v>251.69638061523401</v>
      </c>
      <c r="I58">
        <v>459.39535522460898</v>
      </c>
      <c r="J58">
        <v>183.51087951660199</v>
      </c>
      <c r="K58">
        <v>115.027633666992</v>
      </c>
    </row>
    <row r="59" spans="1:11" x14ac:dyDescent="0.3">
      <c r="A59" t="s">
        <v>19</v>
      </c>
      <c r="B59">
        <v>0.8</v>
      </c>
      <c r="C59">
        <v>67</v>
      </c>
      <c r="D59" t="s">
        <v>11</v>
      </c>
      <c r="E59" t="s">
        <v>124</v>
      </c>
      <c r="F59">
        <v>19.430580139160199</v>
      </c>
      <c r="G59">
        <v>18.11767578125</v>
      </c>
      <c r="H59">
        <v>17.357000350952099</v>
      </c>
      <c r="I59">
        <v>14.3961849212646</v>
      </c>
      <c r="J59">
        <v>14.1148471832275</v>
      </c>
      <c r="K59">
        <v>12.3573398590088</v>
      </c>
    </row>
    <row r="60" spans="1:11" x14ac:dyDescent="0.3">
      <c r="A60" t="s">
        <v>19</v>
      </c>
      <c r="B60">
        <v>0.8</v>
      </c>
      <c r="C60">
        <v>68</v>
      </c>
      <c r="D60" t="s">
        <v>12</v>
      </c>
      <c r="E60" t="s">
        <v>124</v>
      </c>
      <c r="F60">
        <v>156.60598754882801</v>
      </c>
      <c r="G60">
        <v>199.41328430175801</v>
      </c>
      <c r="H60">
        <v>204.69044494628901</v>
      </c>
      <c r="I60">
        <v>359.29302978515602</v>
      </c>
      <c r="J60">
        <v>203.83836364746099</v>
      </c>
      <c r="K60">
        <v>171.99299621582</v>
      </c>
    </row>
    <row r="61" spans="1:11" x14ac:dyDescent="0.3">
      <c r="A61" t="s">
        <v>19</v>
      </c>
      <c r="B61">
        <v>0.8</v>
      </c>
      <c r="C61">
        <v>69</v>
      </c>
      <c r="D61" t="s">
        <v>13</v>
      </c>
      <c r="E61" t="s">
        <v>124</v>
      </c>
      <c r="F61">
        <v>3017.63232421875</v>
      </c>
      <c r="G61">
        <v>3577.525390625</v>
      </c>
      <c r="H61">
        <v>4504.7470703125</v>
      </c>
      <c r="I61">
        <v>4813.41357421875</v>
      </c>
      <c r="J61">
        <v>4859.23193359375</v>
      </c>
      <c r="K61">
        <v>4925.65869140625</v>
      </c>
    </row>
    <row r="62" spans="1:11" x14ac:dyDescent="0.3">
      <c r="A62" t="s">
        <v>19</v>
      </c>
      <c r="B62">
        <v>0.8</v>
      </c>
      <c r="C62">
        <v>70</v>
      </c>
      <c r="D62" t="s">
        <v>14</v>
      </c>
      <c r="E62" t="s">
        <v>124</v>
      </c>
      <c r="F62">
        <v>4328.490234375</v>
      </c>
      <c r="G62">
        <v>5594.3447265625</v>
      </c>
      <c r="H62">
        <v>5854.8154296875</v>
      </c>
      <c r="I62">
        <v>5894.07373046875</v>
      </c>
      <c r="J62">
        <v>5951.55029296875</v>
      </c>
      <c r="K62">
        <v>5671.185546875</v>
      </c>
    </row>
    <row r="63" spans="1:11" x14ac:dyDescent="0.3">
      <c r="A63" t="s">
        <v>19</v>
      </c>
      <c r="B63">
        <v>0.8</v>
      </c>
      <c r="C63">
        <v>71</v>
      </c>
      <c r="D63" t="s">
        <v>15</v>
      </c>
      <c r="E63" t="s">
        <v>124</v>
      </c>
      <c r="F63">
        <v>42.102989196777301</v>
      </c>
      <c r="G63">
        <v>57.649852752685497</v>
      </c>
      <c r="H63">
        <v>63.262439727783203</v>
      </c>
      <c r="I63">
        <v>79.549285888671903</v>
      </c>
      <c r="J63">
        <v>97.0252685546875</v>
      </c>
      <c r="K63">
        <v>98.129081726074205</v>
      </c>
    </row>
    <row r="64" spans="1:11" x14ac:dyDescent="0.3">
      <c r="A64" t="s">
        <v>19</v>
      </c>
      <c r="B64">
        <v>0.8</v>
      </c>
      <c r="C64">
        <v>72</v>
      </c>
      <c r="D64" t="s">
        <v>16</v>
      </c>
      <c r="E64" t="s">
        <v>124</v>
      </c>
      <c r="F64">
        <v>51.175373077392599</v>
      </c>
      <c r="G64">
        <v>61.544223785400398</v>
      </c>
      <c r="H64">
        <v>74.875198364257798</v>
      </c>
      <c r="I64">
        <v>77.665138244628906</v>
      </c>
      <c r="J64">
        <v>79.034423828125</v>
      </c>
      <c r="K64">
        <v>79.718231201171903</v>
      </c>
    </row>
    <row r="65" spans="1:11" x14ac:dyDescent="0.3">
      <c r="A65" t="s">
        <v>19</v>
      </c>
      <c r="B65">
        <v>0.8</v>
      </c>
      <c r="C65">
        <v>73</v>
      </c>
      <c r="D65" t="s">
        <v>17</v>
      </c>
      <c r="E65" t="s">
        <v>124</v>
      </c>
      <c r="F65">
        <v>0</v>
      </c>
      <c r="G65">
        <v>59.174495697021499</v>
      </c>
      <c r="H65">
        <v>61.731315612792997</v>
      </c>
      <c r="I65">
        <v>114.202514648438</v>
      </c>
      <c r="J65">
        <v>74.777236938476605</v>
      </c>
      <c r="K65">
        <v>72.576942443847699</v>
      </c>
    </row>
    <row r="66" spans="1:11" x14ac:dyDescent="0.3">
      <c r="A66" t="s">
        <v>19</v>
      </c>
      <c r="B66">
        <v>0.8</v>
      </c>
      <c r="C66">
        <v>75</v>
      </c>
      <c r="D66" t="s">
        <v>10</v>
      </c>
      <c r="E66" t="s">
        <v>3</v>
      </c>
      <c r="F66">
        <v>21773</v>
      </c>
      <c r="G66">
        <v>47931</v>
      </c>
      <c r="H66">
        <v>33197</v>
      </c>
      <c r="I66">
        <v>35958</v>
      </c>
      <c r="J66">
        <v>51157</v>
      </c>
      <c r="K66">
        <v>40274</v>
      </c>
    </row>
    <row r="67" spans="1:11" x14ac:dyDescent="0.3">
      <c r="A67" t="s">
        <v>19</v>
      </c>
      <c r="B67">
        <v>0.8</v>
      </c>
      <c r="C67">
        <v>76</v>
      </c>
      <c r="D67" t="s">
        <v>11</v>
      </c>
      <c r="E67" t="s">
        <v>3</v>
      </c>
      <c r="F67">
        <v>21773</v>
      </c>
      <c r="G67">
        <v>47931</v>
      </c>
      <c r="H67">
        <v>33197</v>
      </c>
      <c r="I67">
        <v>35958</v>
      </c>
      <c r="J67">
        <v>51157</v>
      </c>
      <c r="K67">
        <v>40274</v>
      </c>
    </row>
    <row r="68" spans="1:11" x14ac:dyDescent="0.3">
      <c r="A68" t="s">
        <v>19</v>
      </c>
      <c r="B68">
        <v>0.8</v>
      </c>
      <c r="C68">
        <v>77</v>
      </c>
      <c r="D68" t="s">
        <v>12</v>
      </c>
      <c r="E68" t="s">
        <v>3</v>
      </c>
      <c r="F68">
        <v>21773</v>
      </c>
      <c r="G68">
        <v>47931</v>
      </c>
      <c r="H68">
        <v>33197</v>
      </c>
      <c r="I68">
        <v>35958</v>
      </c>
      <c r="J68">
        <v>51157</v>
      </c>
      <c r="K68">
        <v>40274</v>
      </c>
    </row>
    <row r="69" spans="1:11" x14ac:dyDescent="0.3">
      <c r="A69" t="s">
        <v>19</v>
      </c>
      <c r="B69">
        <v>0.8</v>
      </c>
      <c r="C69">
        <v>78</v>
      </c>
      <c r="D69" t="s">
        <v>13</v>
      </c>
      <c r="E69" t="s">
        <v>3</v>
      </c>
      <c r="F69">
        <v>21773</v>
      </c>
      <c r="G69">
        <v>47931</v>
      </c>
      <c r="H69">
        <v>33197</v>
      </c>
      <c r="I69">
        <v>35958</v>
      </c>
      <c r="J69">
        <v>51157</v>
      </c>
      <c r="K69">
        <v>40274</v>
      </c>
    </row>
    <row r="70" spans="1:11" x14ac:dyDescent="0.3">
      <c r="A70" t="s">
        <v>19</v>
      </c>
      <c r="B70">
        <v>0.8</v>
      </c>
      <c r="C70">
        <v>79</v>
      </c>
      <c r="D70" t="s">
        <v>14</v>
      </c>
      <c r="E70" t="s">
        <v>3</v>
      </c>
      <c r="F70">
        <v>21773</v>
      </c>
      <c r="G70">
        <v>47931</v>
      </c>
      <c r="H70">
        <v>33197</v>
      </c>
      <c r="I70">
        <v>35958</v>
      </c>
      <c r="J70">
        <v>51157</v>
      </c>
      <c r="K70">
        <v>40274</v>
      </c>
    </row>
    <row r="71" spans="1:11" x14ac:dyDescent="0.3">
      <c r="A71" t="s">
        <v>19</v>
      </c>
      <c r="B71">
        <v>0.8</v>
      </c>
      <c r="C71">
        <v>80</v>
      </c>
      <c r="D71" t="s">
        <v>15</v>
      </c>
      <c r="E71" t="s">
        <v>3</v>
      </c>
      <c r="F71">
        <v>21773</v>
      </c>
      <c r="G71">
        <v>47931</v>
      </c>
      <c r="H71">
        <v>33197</v>
      </c>
      <c r="I71">
        <v>35958</v>
      </c>
      <c r="J71">
        <v>51157</v>
      </c>
      <c r="K71">
        <v>40274</v>
      </c>
    </row>
    <row r="72" spans="1:11" x14ac:dyDescent="0.3">
      <c r="A72" t="s">
        <v>19</v>
      </c>
      <c r="B72">
        <v>0.8</v>
      </c>
      <c r="C72">
        <v>81</v>
      </c>
      <c r="D72" t="s">
        <v>16</v>
      </c>
      <c r="E72" t="s">
        <v>3</v>
      </c>
      <c r="F72">
        <v>21773</v>
      </c>
      <c r="G72">
        <v>47931</v>
      </c>
      <c r="H72">
        <v>33197</v>
      </c>
      <c r="I72">
        <v>35958</v>
      </c>
      <c r="J72">
        <v>51157</v>
      </c>
      <c r="K72">
        <v>40274</v>
      </c>
    </row>
    <row r="73" spans="1:11" x14ac:dyDescent="0.3">
      <c r="A73" t="s">
        <v>19</v>
      </c>
      <c r="B73">
        <v>0.8</v>
      </c>
      <c r="C73">
        <v>82</v>
      </c>
      <c r="D73" t="s">
        <v>17</v>
      </c>
      <c r="E73" t="s">
        <v>3</v>
      </c>
      <c r="F73">
        <v>21773</v>
      </c>
      <c r="G73">
        <v>47931</v>
      </c>
      <c r="H73">
        <v>33197</v>
      </c>
      <c r="I73">
        <v>35958</v>
      </c>
      <c r="J73">
        <v>51157</v>
      </c>
      <c r="K73">
        <v>40274</v>
      </c>
    </row>
    <row r="75" spans="1:11" x14ac:dyDescent="0.3">
      <c r="D75" t="s">
        <v>0</v>
      </c>
      <c r="E75" t="s">
        <v>1</v>
      </c>
      <c r="F75" t="s">
        <v>109</v>
      </c>
      <c r="G75" t="s">
        <v>110</v>
      </c>
      <c r="H75" t="s">
        <v>111</v>
      </c>
      <c r="I75" t="s">
        <v>112</v>
      </c>
      <c r="J75" t="s">
        <v>113</v>
      </c>
      <c r="K75" t="s">
        <v>114</v>
      </c>
    </row>
    <row r="76" spans="1:11" x14ac:dyDescent="0.3">
      <c r="A76" t="s">
        <v>20</v>
      </c>
      <c r="C76">
        <v>3</v>
      </c>
      <c r="D76" t="s">
        <v>4</v>
      </c>
      <c r="E76" t="s">
        <v>2</v>
      </c>
      <c r="F76">
        <v>53.856016942952301</v>
      </c>
      <c r="G76">
        <v>53.464288207499401</v>
      </c>
      <c r="H76">
        <v>52.9605440515233</v>
      </c>
      <c r="I76">
        <v>53.145146391313098</v>
      </c>
      <c r="J76">
        <v>53.760206389862603</v>
      </c>
      <c r="K76">
        <v>52.984328238583402</v>
      </c>
    </row>
    <row r="77" spans="1:11" x14ac:dyDescent="0.3">
      <c r="A77" t="s">
        <v>20</v>
      </c>
      <c r="C77">
        <v>4</v>
      </c>
      <c r="D77" t="s">
        <v>5</v>
      </c>
      <c r="E77" t="s">
        <v>2</v>
      </c>
      <c r="F77">
        <v>18.5602633653921</v>
      </c>
      <c r="G77">
        <v>18.3062328446332</v>
      </c>
      <c r="H77">
        <v>18.027669261174399</v>
      </c>
      <c r="I77">
        <v>18.643682069494801</v>
      </c>
      <c r="J77">
        <v>20.260441561431001</v>
      </c>
      <c r="K77">
        <v>23.473646534602398</v>
      </c>
    </row>
    <row r="78" spans="1:11" x14ac:dyDescent="0.3">
      <c r="A78" t="s">
        <v>20</v>
      </c>
      <c r="C78">
        <v>5</v>
      </c>
      <c r="D78" t="s">
        <v>6</v>
      </c>
      <c r="E78" t="s">
        <v>2</v>
      </c>
      <c r="F78">
        <v>37.400461335228599</v>
      </c>
      <c r="G78">
        <v>36.4642440051676</v>
      </c>
      <c r="H78">
        <v>33.721722217929099</v>
      </c>
      <c r="I78">
        <v>35.251144510407499</v>
      </c>
      <c r="J78">
        <v>39.922811363271101</v>
      </c>
      <c r="K78">
        <v>48.516519045033398</v>
      </c>
    </row>
    <row r="79" spans="1:11" x14ac:dyDescent="0.3">
      <c r="A79" t="s">
        <v>20</v>
      </c>
      <c r="C79">
        <v>7</v>
      </c>
      <c r="D79" t="s">
        <v>4</v>
      </c>
      <c r="E79" t="s">
        <v>123</v>
      </c>
      <c r="F79">
        <v>51.603000640869098</v>
      </c>
      <c r="G79">
        <v>51.185001373291001</v>
      </c>
      <c r="H79">
        <v>50.160999298095703</v>
      </c>
      <c r="I79">
        <v>50.589000701904297</v>
      </c>
      <c r="J79">
        <v>49.722999572753899</v>
      </c>
      <c r="K79">
        <v>50.094001770019503</v>
      </c>
    </row>
    <row r="80" spans="1:11" x14ac:dyDescent="0.3">
      <c r="A80" t="s">
        <v>20</v>
      </c>
      <c r="C80">
        <v>8</v>
      </c>
      <c r="D80" t="s">
        <v>5</v>
      </c>
      <c r="E80" t="s">
        <v>123</v>
      </c>
      <c r="F80">
        <v>17.409999847412099</v>
      </c>
      <c r="G80">
        <v>17.025999069213899</v>
      </c>
      <c r="H80">
        <v>16.423999786376999</v>
      </c>
      <c r="I80">
        <v>14.477999687194799</v>
      </c>
      <c r="J80">
        <v>14.8979997634888</v>
      </c>
      <c r="K80">
        <v>19.729000091552699</v>
      </c>
    </row>
    <row r="81" spans="1:11" x14ac:dyDescent="0.3">
      <c r="A81" t="s">
        <v>20</v>
      </c>
      <c r="C81">
        <v>9</v>
      </c>
      <c r="D81" t="s">
        <v>6</v>
      </c>
      <c r="E81" t="s">
        <v>123</v>
      </c>
      <c r="F81">
        <v>31.0429992675781</v>
      </c>
      <c r="G81">
        <v>27.944999694824201</v>
      </c>
      <c r="H81">
        <v>24.7040004730225</v>
      </c>
      <c r="I81">
        <v>11.0989999771118</v>
      </c>
      <c r="J81">
        <v>16.5820007324219</v>
      </c>
      <c r="K81">
        <v>36.527000427246101</v>
      </c>
    </row>
    <row r="82" spans="1:11" x14ac:dyDescent="0.3">
      <c r="A82" t="s">
        <v>20</v>
      </c>
      <c r="C82">
        <v>11</v>
      </c>
      <c r="D82" t="s">
        <v>4</v>
      </c>
      <c r="E82" t="s">
        <v>118</v>
      </c>
      <c r="F82">
        <v>52.464000701904297</v>
      </c>
      <c r="G82">
        <v>52.064998626708999</v>
      </c>
      <c r="H82">
        <v>51.594001770019503</v>
      </c>
      <c r="I82">
        <v>51.639999389648402</v>
      </c>
      <c r="J82">
        <v>51.821998596191399</v>
      </c>
      <c r="K82">
        <v>51.172000885009801</v>
      </c>
    </row>
    <row r="83" spans="1:11" x14ac:dyDescent="0.3">
      <c r="A83" t="s">
        <v>20</v>
      </c>
      <c r="C83">
        <v>12</v>
      </c>
      <c r="D83" t="s">
        <v>5</v>
      </c>
      <c r="E83" t="s">
        <v>118</v>
      </c>
      <c r="F83">
        <v>17.982378942871101</v>
      </c>
      <c r="G83">
        <v>17.558000564575199</v>
      </c>
      <c r="H83">
        <v>16.969999313354499</v>
      </c>
      <c r="I83">
        <v>16.656000137329102</v>
      </c>
      <c r="J83">
        <v>16.913999557495099</v>
      </c>
      <c r="K83">
        <v>22.0160007476807</v>
      </c>
    </row>
    <row r="84" spans="1:11" x14ac:dyDescent="0.3">
      <c r="A84" t="s">
        <v>20</v>
      </c>
      <c r="C84">
        <v>13</v>
      </c>
      <c r="D84" t="s">
        <v>6</v>
      </c>
      <c r="E84" t="s">
        <v>118</v>
      </c>
      <c r="F84">
        <v>33.883378012084997</v>
      </c>
      <c r="G84">
        <v>31.118000030517599</v>
      </c>
      <c r="H84">
        <v>28.455999374389599</v>
      </c>
      <c r="I84">
        <v>27.8950004577637</v>
      </c>
      <c r="J84">
        <v>28.308982824707002</v>
      </c>
      <c r="K84">
        <v>43.6645355712891</v>
      </c>
    </row>
    <row r="85" spans="1:11" x14ac:dyDescent="0.3">
      <c r="A85" t="s">
        <v>20</v>
      </c>
      <c r="C85">
        <v>15</v>
      </c>
      <c r="D85" t="s">
        <v>4</v>
      </c>
      <c r="E85" t="s">
        <v>117</v>
      </c>
      <c r="F85">
        <v>53.145999908447301</v>
      </c>
      <c r="G85">
        <v>52.702999114990199</v>
      </c>
      <c r="H85">
        <v>52.2630004882812</v>
      </c>
      <c r="I85">
        <v>52.331001281738303</v>
      </c>
      <c r="J85">
        <v>52.5460014343262</v>
      </c>
      <c r="K85">
        <v>51.963001251220703</v>
      </c>
    </row>
    <row r="86" spans="1:11" x14ac:dyDescent="0.3">
      <c r="A86" t="s">
        <v>20</v>
      </c>
      <c r="C86">
        <v>16</v>
      </c>
      <c r="D86" t="s">
        <v>5</v>
      </c>
      <c r="E86" t="s">
        <v>117</v>
      </c>
      <c r="F86">
        <v>18.2730007171631</v>
      </c>
      <c r="G86">
        <v>17.9939994812012</v>
      </c>
      <c r="H86">
        <v>17.452999114990199</v>
      </c>
      <c r="I86">
        <v>17.3659992218018</v>
      </c>
      <c r="J86">
        <v>18.136248242950401</v>
      </c>
      <c r="K86">
        <v>22.903999328613299</v>
      </c>
    </row>
    <row r="87" spans="1:11" x14ac:dyDescent="0.3">
      <c r="A87" t="s">
        <v>20</v>
      </c>
      <c r="C87">
        <v>17</v>
      </c>
      <c r="D87" t="s">
        <v>6</v>
      </c>
      <c r="E87" t="s">
        <v>117</v>
      </c>
      <c r="F87">
        <v>35.819999694824197</v>
      </c>
      <c r="G87">
        <v>34.3798489517212</v>
      </c>
      <c r="H87">
        <v>30.902000427246101</v>
      </c>
      <c r="I87">
        <v>30.9529600364685</v>
      </c>
      <c r="J87">
        <v>32.963001251220703</v>
      </c>
      <c r="K87">
        <v>46.025001525878899</v>
      </c>
    </row>
    <row r="88" spans="1:11" x14ac:dyDescent="0.3">
      <c r="A88" t="s">
        <v>20</v>
      </c>
      <c r="C88">
        <v>19</v>
      </c>
      <c r="D88" t="s">
        <v>4</v>
      </c>
      <c r="E88" t="s">
        <v>121</v>
      </c>
      <c r="F88">
        <v>53.964000701904297</v>
      </c>
      <c r="G88">
        <v>53.494998931884801</v>
      </c>
      <c r="H88">
        <v>52.950000762939503</v>
      </c>
      <c r="I88">
        <v>53.123001098632798</v>
      </c>
      <c r="J88">
        <v>53.8255004882812</v>
      </c>
      <c r="K88">
        <v>53.037998199462898</v>
      </c>
    </row>
    <row r="89" spans="1:11" x14ac:dyDescent="0.3">
      <c r="A89" t="s">
        <v>20</v>
      </c>
      <c r="C89">
        <v>20</v>
      </c>
      <c r="D89" t="s">
        <v>5</v>
      </c>
      <c r="E89" t="s">
        <v>121</v>
      </c>
      <c r="F89">
        <v>18.5690002441406</v>
      </c>
      <c r="G89">
        <v>18.334999084472699</v>
      </c>
      <c r="H89">
        <v>17.979000091552699</v>
      </c>
      <c r="I89">
        <v>18.275999069213899</v>
      </c>
      <c r="J89">
        <v>20.024999618530298</v>
      </c>
      <c r="K89">
        <v>23.4839992523193</v>
      </c>
    </row>
    <row r="90" spans="1:11" x14ac:dyDescent="0.3">
      <c r="A90" t="s">
        <v>20</v>
      </c>
      <c r="C90">
        <v>21</v>
      </c>
      <c r="D90" t="s">
        <v>6</v>
      </c>
      <c r="E90" t="s">
        <v>121</v>
      </c>
      <c r="F90">
        <v>37.381999969482401</v>
      </c>
      <c r="G90">
        <v>36.944999694824197</v>
      </c>
      <c r="H90">
        <v>33.566001892089801</v>
      </c>
      <c r="I90">
        <v>33.905998229980497</v>
      </c>
      <c r="J90">
        <v>40.234001159667997</v>
      </c>
      <c r="K90">
        <v>48.533000946044901</v>
      </c>
    </row>
    <row r="91" spans="1:11" x14ac:dyDescent="0.3">
      <c r="A91" t="s">
        <v>20</v>
      </c>
      <c r="C91">
        <v>23</v>
      </c>
      <c r="D91" t="s">
        <v>4</v>
      </c>
      <c r="E91" t="s">
        <v>119</v>
      </c>
      <c r="F91">
        <v>54.483001708984403</v>
      </c>
      <c r="G91">
        <v>54.196998596191399</v>
      </c>
      <c r="H91">
        <v>53.659999847412102</v>
      </c>
      <c r="I91">
        <v>53.919998168945298</v>
      </c>
      <c r="J91">
        <v>54.820999145507798</v>
      </c>
      <c r="K91">
        <v>53.897998809814503</v>
      </c>
    </row>
    <row r="92" spans="1:11" x14ac:dyDescent="0.3">
      <c r="A92" t="s">
        <v>20</v>
      </c>
      <c r="C92">
        <v>24</v>
      </c>
      <c r="D92" t="s">
        <v>5</v>
      </c>
      <c r="E92" t="s">
        <v>119</v>
      </c>
      <c r="F92">
        <v>18.846000671386701</v>
      </c>
      <c r="G92">
        <v>18.590999603271499</v>
      </c>
      <c r="H92">
        <v>18.478000640869102</v>
      </c>
      <c r="I92">
        <v>20.297000885009801</v>
      </c>
      <c r="J92">
        <v>22.752000808715799</v>
      </c>
      <c r="K92">
        <v>24.076999664306602</v>
      </c>
    </row>
    <row r="93" spans="1:11" x14ac:dyDescent="0.3">
      <c r="A93" t="s">
        <v>20</v>
      </c>
      <c r="C93">
        <v>25</v>
      </c>
      <c r="D93" t="s">
        <v>6</v>
      </c>
      <c r="E93" t="s">
        <v>119</v>
      </c>
      <c r="F93">
        <v>39.029998779296903</v>
      </c>
      <c r="G93">
        <v>38.2760009765625</v>
      </c>
      <c r="H93">
        <v>36.325000762939503</v>
      </c>
      <c r="I93">
        <v>40.791039444732696</v>
      </c>
      <c r="J93">
        <v>47.079752318954498</v>
      </c>
      <c r="K93">
        <v>50.992000579833999</v>
      </c>
    </row>
    <row r="94" spans="1:11" x14ac:dyDescent="0.3">
      <c r="A94" t="s">
        <v>20</v>
      </c>
      <c r="C94">
        <v>27</v>
      </c>
      <c r="D94" t="s">
        <v>4</v>
      </c>
      <c r="E94" t="s">
        <v>120</v>
      </c>
      <c r="F94">
        <v>54.881999969482401</v>
      </c>
      <c r="G94">
        <v>54.758998870849602</v>
      </c>
      <c r="H94">
        <v>54.416000366210902</v>
      </c>
      <c r="I94">
        <v>54.919438876342802</v>
      </c>
      <c r="J94">
        <v>55.797000885009801</v>
      </c>
      <c r="K94">
        <v>54.708999633789098</v>
      </c>
    </row>
    <row r="95" spans="1:11" x14ac:dyDescent="0.3">
      <c r="A95" t="s">
        <v>20</v>
      </c>
      <c r="C95">
        <v>28</v>
      </c>
      <c r="D95" t="s">
        <v>5</v>
      </c>
      <c r="E95" t="s">
        <v>120</v>
      </c>
      <c r="F95">
        <v>19.091999053955099</v>
      </c>
      <c r="G95">
        <v>18.905000686645501</v>
      </c>
      <c r="H95">
        <v>19.973645248413099</v>
      </c>
      <c r="I95">
        <v>22.406322000885002</v>
      </c>
      <c r="J95">
        <v>23.829017663574199</v>
      </c>
      <c r="K95">
        <v>24.735000610351602</v>
      </c>
    </row>
    <row r="96" spans="1:11" x14ac:dyDescent="0.3">
      <c r="A96" t="s">
        <v>20</v>
      </c>
      <c r="C96">
        <v>29</v>
      </c>
      <c r="D96" t="s">
        <v>6</v>
      </c>
      <c r="E96" t="s">
        <v>120</v>
      </c>
      <c r="F96">
        <v>40.875863125610302</v>
      </c>
      <c r="G96">
        <v>39.644001007080099</v>
      </c>
      <c r="H96">
        <v>40.9192881591797</v>
      </c>
      <c r="I96">
        <v>47.561762005615201</v>
      </c>
      <c r="J96">
        <v>51.4590168243408</v>
      </c>
      <c r="K96">
        <v>53.295930633544899</v>
      </c>
    </row>
    <row r="97" spans="1:11" x14ac:dyDescent="0.3">
      <c r="A97" t="s">
        <v>20</v>
      </c>
      <c r="C97">
        <v>31</v>
      </c>
      <c r="D97" t="s">
        <v>4</v>
      </c>
      <c r="E97" t="s">
        <v>124</v>
      </c>
      <c r="F97">
        <v>55.567001342773402</v>
      </c>
      <c r="G97">
        <v>55.980998992919901</v>
      </c>
      <c r="H97">
        <v>55.823001861572301</v>
      </c>
      <c r="I97">
        <v>58.257999420166001</v>
      </c>
      <c r="J97">
        <v>63.946998596191399</v>
      </c>
      <c r="K97">
        <v>57.862998962402301</v>
      </c>
    </row>
    <row r="98" spans="1:11" x14ac:dyDescent="0.3">
      <c r="A98" t="s">
        <v>20</v>
      </c>
      <c r="C98">
        <v>32</v>
      </c>
      <c r="D98" t="s">
        <v>5</v>
      </c>
      <c r="E98" t="s">
        <v>124</v>
      </c>
      <c r="F98">
        <v>19.965000152587901</v>
      </c>
      <c r="G98">
        <v>21.4109992980957</v>
      </c>
      <c r="H98">
        <v>21.861000061035199</v>
      </c>
      <c r="I98">
        <v>24.099000930786101</v>
      </c>
      <c r="J98">
        <v>25.155000686645501</v>
      </c>
      <c r="K98">
        <v>26.1149997711182</v>
      </c>
    </row>
    <row r="99" spans="1:11" x14ac:dyDescent="0.3">
      <c r="A99" t="s">
        <v>20</v>
      </c>
      <c r="C99">
        <v>33</v>
      </c>
      <c r="D99" t="s">
        <v>6</v>
      </c>
      <c r="E99" t="s">
        <v>124</v>
      </c>
      <c r="F99">
        <v>44.902999877929702</v>
      </c>
      <c r="G99">
        <v>45.444999694824197</v>
      </c>
      <c r="H99">
        <v>46.7760009765625</v>
      </c>
      <c r="I99">
        <v>55.134998321533203</v>
      </c>
      <c r="J99">
        <v>59.6119995117188</v>
      </c>
      <c r="K99">
        <v>67.573997497558594</v>
      </c>
    </row>
    <row r="100" spans="1:11" x14ac:dyDescent="0.3">
      <c r="A100" t="s">
        <v>20</v>
      </c>
      <c r="C100">
        <v>35</v>
      </c>
      <c r="D100" t="s">
        <v>4</v>
      </c>
      <c r="E100" t="s">
        <v>3</v>
      </c>
      <c r="F100">
        <v>21772</v>
      </c>
      <c r="G100">
        <v>46998</v>
      </c>
      <c r="H100">
        <v>32385</v>
      </c>
      <c r="I100">
        <v>35508</v>
      </c>
      <c r="J100">
        <v>50702</v>
      </c>
      <c r="K100">
        <v>39849</v>
      </c>
    </row>
    <row r="101" spans="1:11" x14ac:dyDescent="0.3">
      <c r="A101" t="s">
        <v>20</v>
      </c>
      <c r="C101">
        <v>36</v>
      </c>
      <c r="D101" t="s">
        <v>5</v>
      </c>
      <c r="E101" t="s">
        <v>3</v>
      </c>
      <c r="F101">
        <v>21772</v>
      </c>
      <c r="G101">
        <v>46998</v>
      </c>
      <c r="H101">
        <v>32385</v>
      </c>
      <c r="I101">
        <v>35508</v>
      </c>
      <c r="J101">
        <v>50702</v>
      </c>
      <c r="K101">
        <v>39849</v>
      </c>
    </row>
    <row r="102" spans="1:11" x14ac:dyDescent="0.3">
      <c r="A102" t="s">
        <v>20</v>
      </c>
      <c r="C102">
        <v>37</v>
      </c>
      <c r="D102" t="s">
        <v>6</v>
      </c>
      <c r="E102" t="s">
        <v>3</v>
      </c>
      <c r="F102">
        <v>21772</v>
      </c>
      <c r="G102">
        <v>46998</v>
      </c>
      <c r="H102">
        <v>32385</v>
      </c>
      <c r="I102">
        <v>35508</v>
      </c>
      <c r="J102">
        <v>50702</v>
      </c>
      <c r="K102">
        <v>39849</v>
      </c>
    </row>
    <row r="104" spans="1:11" x14ac:dyDescent="0.3">
      <c r="D104" t="s">
        <v>0</v>
      </c>
      <c r="E104" t="s">
        <v>1</v>
      </c>
      <c r="F104" t="s">
        <v>109</v>
      </c>
      <c r="G104" t="s">
        <v>110</v>
      </c>
      <c r="H104" t="s">
        <v>111</v>
      </c>
      <c r="I104" t="s">
        <v>112</v>
      </c>
      <c r="J104" t="s">
        <v>113</v>
      </c>
      <c r="K104" t="s">
        <v>114</v>
      </c>
    </row>
    <row r="105" spans="1:11" x14ac:dyDescent="0.3">
      <c r="A105" t="s">
        <v>21</v>
      </c>
      <c r="C105">
        <v>3</v>
      </c>
      <c r="D105" t="s">
        <v>18</v>
      </c>
      <c r="E105" t="s">
        <v>2</v>
      </c>
      <c r="F105">
        <v>3304.5406050534002</v>
      </c>
      <c r="G105">
        <v>3532.95614825448</v>
      </c>
      <c r="H105">
        <v>3760.9554422891802</v>
      </c>
      <c r="I105">
        <v>3682.0876168915702</v>
      </c>
      <c r="J105">
        <v>3598.5956281233398</v>
      </c>
      <c r="K105">
        <v>3291.3237851184099</v>
      </c>
    </row>
    <row r="106" spans="1:11" x14ac:dyDescent="0.3">
      <c r="A106" t="s">
        <v>21</v>
      </c>
      <c r="C106">
        <v>6</v>
      </c>
      <c r="D106" t="s">
        <v>18</v>
      </c>
      <c r="E106" t="s">
        <v>123</v>
      </c>
      <c r="F106">
        <v>2239.99438476562</v>
      </c>
      <c r="G106">
        <v>2477.21826171875</v>
      </c>
      <c r="H106">
        <v>2654.91674804688</v>
      </c>
      <c r="I106">
        <v>2505.01440429688</v>
      </c>
      <c r="J106">
        <v>2247.21069335938</v>
      </c>
      <c r="K106">
        <v>2229.5712890625</v>
      </c>
    </row>
    <row r="107" spans="1:11" x14ac:dyDescent="0.3">
      <c r="A107" t="s">
        <v>21</v>
      </c>
      <c r="C107">
        <v>9</v>
      </c>
      <c r="D107" t="s">
        <v>18</v>
      </c>
      <c r="E107" t="s">
        <v>118</v>
      </c>
      <c r="F107">
        <v>2664.0110906250002</v>
      </c>
      <c r="G107">
        <v>2962.73048525391</v>
      </c>
      <c r="H107">
        <v>3146.5334234375</v>
      </c>
      <c r="I107">
        <v>3074.1973165039099</v>
      </c>
      <c r="J107">
        <v>2850.86211630859</v>
      </c>
      <c r="K107">
        <v>2726.1805949218801</v>
      </c>
    </row>
    <row r="108" spans="1:11" x14ac:dyDescent="0.3">
      <c r="A108" t="s">
        <v>21</v>
      </c>
      <c r="C108">
        <v>12</v>
      </c>
      <c r="D108" t="s">
        <v>18</v>
      </c>
      <c r="E108" t="s">
        <v>117</v>
      </c>
      <c r="F108">
        <v>2899.2986591796898</v>
      </c>
      <c r="G108">
        <v>3201.8540217529298</v>
      </c>
      <c r="H108">
        <v>3338.5264886718801</v>
      </c>
      <c r="I108">
        <v>3303.8631204101598</v>
      </c>
      <c r="J108">
        <v>3212.1521362060498</v>
      </c>
      <c r="K108">
        <v>2988.0480466796898</v>
      </c>
    </row>
    <row r="109" spans="1:11" x14ac:dyDescent="0.3">
      <c r="A109" t="s">
        <v>21</v>
      </c>
      <c r="C109">
        <v>15</v>
      </c>
      <c r="D109" t="s">
        <v>18</v>
      </c>
      <c r="E109" t="s">
        <v>121</v>
      </c>
      <c r="F109">
        <v>3216.3203125</v>
      </c>
      <c r="G109">
        <v>3454.3341064453102</v>
      </c>
      <c r="H109">
        <v>3664.66772460938</v>
      </c>
      <c r="I109">
        <v>3612.08618164062</v>
      </c>
      <c r="J109">
        <v>3565.0506591796898</v>
      </c>
      <c r="K109">
        <v>3264.18017578125</v>
      </c>
    </row>
    <row r="110" spans="1:11" x14ac:dyDescent="0.3">
      <c r="A110" t="s">
        <v>21</v>
      </c>
      <c r="C110">
        <v>18</v>
      </c>
      <c r="D110" t="s">
        <v>18</v>
      </c>
      <c r="E110" t="s">
        <v>119</v>
      </c>
      <c r="F110">
        <v>3683.2146886962901</v>
      </c>
      <c r="G110">
        <v>3839.2530310058601</v>
      </c>
      <c r="H110">
        <v>4185.5744210937501</v>
      </c>
      <c r="I110">
        <v>4039.0019120605498</v>
      </c>
      <c r="J110">
        <v>3985.45158740234</v>
      </c>
      <c r="K110">
        <v>3585.89351972656</v>
      </c>
    </row>
    <row r="111" spans="1:11" x14ac:dyDescent="0.3">
      <c r="A111" t="s">
        <v>21</v>
      </c>
      <c r="C111">
        <v>21</v>
      </c>
      <c r="D111" t="s">
        <v>18</v>
      </c>
      <c r="E111" t="s">
        <v>120</v>
      </c>
      <c r="F111">
        <v>4540.26005664062</v>
      </c>
      <c r="G111">
        <v>4670.7833654296901</v>
      </c>
      <c r="H111">
        <v>4944.9529320312504</v>
      </c>
      <c r="I111">
        <v>4747.1605449218796</v>
      </c>
      <c r="J111">
        <v>4538.1533771484301</v>
      </c>
      <c r="K111">
        <v>4042.4013878906198</v>
      </c>
    </row>
    <row r="112" spans="1:11" x14ac:dyDescent="0.3">
      <c r="A112" t="s">
        <v>21</v>
      </c>
      <c r="C112">
        <v>24</v>
      </c>
      <c r="D112" t="s">
        <v>18</v>
      </c>
      <c r="E112" t="s">
        <v>124</v>
      </c>
      <c r="F112">
        <v>6853.25537109375</v>
      </c>
      <c r="G112">
        <v>8218.134765625</v>
      </c>
      <c r="H112">
        <v>7645.89208984375</v>
      </c>
      <c r="I112">
        <v>8745.89453125</v>
      </c>
      <c r="J112">
        <v>7441.28076171875</v>
      </c>
      <c r="K112">
        <v>6537.68017578125</v>
      </c>
    </row>
    <row r="113" spans="1:11" x14ac:dyDescent="0.3">
      <c r="A113" t="s">
        <v>21</v>
      </c>
      <c r="C113">
        <v>27</v>
      </c>
      <c r="D113" t="s">
        <v>18</v>
      </c>
      <c r="E113" t="s">
        <v>3</v>
      </c>
      <c r="F113">
        <v>21772</v>
      </c>
      <c r="G113">
        <v>46998</v>
      </c>
      <c r="H113">
        <v>32385</v>
      </c>
      <c r="I113">
        <v>35508</v>
      </c>
      <c r="J113">
        <v>50702</v>
      </c>
      <c r="K113">
        <v>39849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0"/>
  <sheetViews>
    <sheetView topLeftCell="A109" workbookViewId="0">
      <selection activeCell="E109" sqref="E1:E1048576"/>
    </sheetView>
  </sheetViews>
  <sheetFormatPr defaultRowHeight="14.4" x14ac:dyDescent="0.3"/>
  <cols>
    <col min="1" max="2" width="16.6640625" customWidth="1"/>
    <col min="3" max="3" width="3" bestFit="1" customWidth="1"/>
    <col min="4" max="4" width="20" customWidth="1"/>
    <col min="5" max="5" width="6" bestFit="1" customWidth="1"/>
    <col min="6" max="11" width="12" bestFit="1" customWidth="1"/>
  </cols>
  <sheetData>
    <row r="1" spans="1:11" x14ac:dyDescent="0.25">
      <c r="A1" t="s">
        <v>23</v>
      </c>
      <c r="B1" t="s">
        <v>69</v>
      </c>
      <c r="D1" t="s">
        <v>0</v>
      </c>
      <c r="E1" t="s">
        <v>1</v>
      </c>
      <c r="F1" t="s">
        <v>109</v>
      </c>
      <c r="G1" t="s">
        <v>110</v>
      </c>
      <c r="H1" t="s">
        <v>111</v>
      </c>
      <c r="I1" t="s">
        <v>112</v>
      </c>
      <c r="J1" t="s">
        <v>113</v>
      </c>
      <c r="K1" t="s">
        <v>114</v>
      </c>
    </row>
    <row r="2" spans="1:11" x14ac:dyDescent="0.25">
      <c r="A2" t="s">
        <v>19</v>
      </c>
      <c r="B2">
        <v>0.8</v>
      </c>
      <c r="C2">
        <v>3</v>
      </c>
      <c r="D2" t="s">
        <v>45</v>
      </c>
      <c r="E2" t="s">
        <v>2</v>
      </c>
      <c r="F2">
        <v>47.673876992037599</v>
      </c>
      <c r="G2">
        <v>49.466147009394398</v>
      </c>
      <c r="H2">
        <v>54.989881818005898</v>
      </c>
      <c r="I2">
        <v>55.888014428401704</v>
      </c>
      <c r="J2">
        <v>48.088218441807797</v>
      </c>
      <c r="K2">
        <v>41.049376714014699</v>
      </c>
    </row>
    <row r="3" spans="1:11" x14ac:dyDescent="0.25">
      <c r="A3" t="s">
        <v>19</v>
      </c>
      <c r="B3">
        <v>0.8</v>
      </c>
      <c r="C3">
        <v>4</v>
      </c>
      <c r="D3" t="s">
        <v>46</v>
      </c>
      <c r="E3" t="s">
        <v>2</v>
      </c>
      <c r="F3">
        <v>3.8476093107386098</v>
      </c>
      <c r="G3">
        <v>4.3649140838857399</v>
      </c>
      <c r="H3">
        <v>4.8400793931288701</v>
      </c>
      <c r="I3">
        <v>4.6086073315138902</v>
      </c>
      <c r="J3">
        <v>4.2896640783767701</v>
      </c>
      <c r="K3">
        <v>3.40225438826393</v>
      </c>
    </row>
    <row r="4" spans="1:11" x14ac:dyDescent="0.25">
      <c r="A4" t="s">
        <v>19</v>
      </c>
      <c r="B4">
        <v>0.8</v>
      </c>
      <c r="C4">
        <v>5</v>
      </c>
      <c r="D4" t="s">
        <v>47</v>
      </c>
      <c r="E4" t="s">
        <v>2</v>
      </c>
      <c r="F4">
        <v>83.307858595219301</v>
      </c>
      <c r="G4">
        <v>82.470466935620394</v>
      </c>
      <c r="H4">
        <v>82.027876596456295</v>
      </c>
      <c r="I4">
        <v>75.248485234046399</v>
      </c>
      <c r="J4">
        <v>72.578618890511194</v>
      </c>
      <c r="K4">
        <v>61.052667332884297</v>
      </c>
    </row>
    <row r="5" spans="1:11" x14ac:dyDescent="0.25">
      <c r="A5" t="s">
        <v>19</v>
      </c>
      <c r="B5">
        <v>0.8</v>
      </c>
      <c r="C5">
        <v>6</v>
      </c>
      <c r="D5" t="s">
        <v>48</v>
      </c>
      <c r="E5" t="s">
        <v>2</v>
      </c>
      <c r="F5">
        <v>4600.5921395891</v>
      </c>
      <c r="G5">
        <v>4297.7586902163903</v>
      </c>
      <c r="H5">
        <v>3828.8634485749799</v>
      </c>
      <c r="I5">
        <v>3640.8124491051199</v>
      </c>
      <c r="J5">
        <v>2959.1827177713699</v>
      </c>
      <c r="K5">
        <v>1922.1068479512701</v>
      </c>
    </row>
    <row r="6" spans="1:11" x14ac:dyDescent="0.25">
      <c r="A6" t="s">
        <v>19</v>
      </c>
      <c r="B6">
        <v>0.8</v>
      </c>
      <c r="C6">
        <v>7</v>
      </c>
      <c r="D6" t="s">
        <v>49</v>
      </c>
      <c r="E6" t="s">
        <v>2</v>
      </c>
      <c r="F6">
        <v>5790.5607861155404</v>
      </c>
      <c r="G6">
        <v>5635.6166893168202</v>
      </c>
      <c r="H6">
        <v>5301.3638114948699</v>
      </c>
      <c r="I6">
        <v>5044.7989576910404</v>
      </c>
      <c r="J6">
        <v>4256.3707990269204</v>
      </c>
      <c r="K6">
        <v>2944.5563923925301</v>
      </c>
    </row>
    <row r="7" spans="1:11" x14ac:dyDescent="0.25">
      <c r="A7" t="s">
        <v>19</v>
      </c>
      <c r="B7">
        <v>0.8</v>
      </c>
      <c r="C7">
        <v>8</v>
      </c>
      <c r="D7" t="s">
        <v>50</v>
      </c>
      <c r="E7" t="s">
        <v>2</v>
      </c>
      <c r="F7">
        <v>209.31891291274999</v>
      </c>
      <c r="G7">
        <v>195.71522111194901</v>
      </c>
      <c r="H7">
        <v>159.71412114174399</v>
      </c>
      <c r="I7">
        <v>144.02987461142101</v>
      </c>
      <c r="J7">
        <v>119.489192286912</v>
      </c>
      <c r="K7">
        <v>64.346982833816995</v>
      </c>
    </row>
    <row r="8" spans="1:11" x14ac:dyDescent="0.25">
      <c r="A8" t="s">
        <v>19</v>
      </c>
      <c r="B8">
        <v>0.8</v>
      </c>
      <c r="C8">
        <v>9</v>
      </c>
      <c r="D8" t="s">
        <v>51</v>
      </c>
      <c r="E8" t="s">
        <v>2</v>
      </c>
      <c r="F8">
        <v>84.710315159376407</v>
      </c>
      <c r="G8">
        <v>79.540984670308703</v>
      </c>
      <c r="H8">
        <v>71.440834171668499</v>
      </c>
      <c r="I8">
        <v>68.062382568579196</v>
      </c>
      <c r="J8">
        <v>55.812120536574398</v>
      </c>
      <c r="K8">
        <v>37.128029222430897</v>
      </c>
    </row>
    <row r="9" spans="1:11" x14ac:dyDescent="0.25">
      <c r="A9" t="s">
        <v>19</v>
      </c>
      <c r="B9">
        <v>0.8</v>
      </c>
      <c r="C9">
        <v>10</v>
      </c>
      <c r="D9" t="s">
        <v>52</v>
      </c>
      <c r="E9" t="s">
        <v>2</v>
      </c>
      <c r="F9">
        <v>16.182164736075599</v>
      </c>
      <c r="G9">
        <v>14.981370885664999</v>
      </c>
      <c r="H9">
        <v>11.544596103404199</v>
      </c>
      <c r="I9">
        <v>13.844137856714701</v>
      </c>
      <c r="J9">
        <v>5.4445460809518798</v>
      </c>
      <c r="K9">
        <v>1.4477868330172701</v>
      </c>
    </row>
    <row r="10" spans="1:11" x14ac:dyDescent="0.25">
      <c r="A10" t="s">
        <v>19</v>
      </c>
      <c r="B10">
        <v>0.8</v>
      </c>
      <c r="C10">
        <v>12</v>
      </c>
      <c r="D10" t="s">
        <v>45</v>
      </c>
      <c r="E10" t="s">
        <v>123</v>
      </c>
      <c r="F10">
        <v>28.052028656005898</v>
      </c>
      <c r="G10">
        <v>28.130952835083001</v>
      </c>
      <c r="H10">
        <v>33.109603881835902</v>
      </c>
      <c r="I10">
        <v>28.8068943023682</v>
      </c>
      <c r="J10">
        <v>22.722476959228501</v>
      </c>
      <c r="K10">
        <v>22.760766983032202</v>
      </c>
    </row>
    <row r="11" spans="1:11" x14ac:dyDescent="0.25">
      <c r="A11" t="s">
        <v>19</v>
      </c>
      <c r="B11">
        <v>0.8</v>
      </c>
      <c r="C11">
        <v>13</v>
      </c>
      <c r="D11" t="s">
        <v>46</v>
      </c>
      <c r="E11" t="s">
        <v>123</v>
      </c>
      <c r="F11">
        <v>1.8459899425506601</v>
      </c>
      <c r="G11">
        <v>2.2739200592040998</v>
      </c>
      <c r="H11">
        <v>2.4249103069305402</v>
      </c>
      <c r="I11">
        <v>2.1055712699890101</v>
      </c>
      <c r="J11">
        <v>1.42041122913361</v>
      </c>
      <c r="K11">
        <v>1.1679760217666599</v>
      </c>
    </row>
    <row r="12" spans="1:11" x14ac:dyDescent="0.25">
      <c r="A12" t="s">
        <v>19</v>
      </c>
      <c r="B12">
        <v>0.8</v>
      </c>
      <c r="C12">
        <v>14</v>
      </c>
      <c r="D12" t="s">
        <v>47</v>
      </c>
      <c r="E12" t="s">
        <v>123</v>
      </c>
      <c r="F12">
        <v>29.663719177246101</v>
      </c>
      <c r="G12">
        <v>20.109859466552699</v>
      </c>
      <c r="H12">
        <v>20.6551818847656</v>
      </c>
      <c r="I12">
        <v>6.3446354866027797</v>
      </c>
      <c r="J12">
        <v>18.591480255126999</v>
      </c>
      <c r="K12">
        <v>19.198673248291001</v>
      </c>
    </row>
    <row r="13" spans="1:11" x14ac:dyDescent="0.25">
      <c r="A13" t="s">
        <v>19</v>
      </c>
      <c r="B13">
        <v>0.8</v>
      </c>
      <c r="C13">
        <v>15</v>
      </c>
      <c r="D13" t="s">
        <v>48</v>
      </c>
      <c r="E13" t="s">
        <v>123</v>
      </c>
      <c r="F13">
        <v>3266.462890625</v>
      </c>
      <c r="G13">
        <v>1592.46301269531</v>
      </c>
      <c r="H13">
        <v>1666.66149902344</v>
      </c>
      <c r="I13">
        <v>1087.53369140625</v>
      </c>
      <c r="J13">
        <v>752.17950439453102</v>
      </c>
      <c r="K13">
        <v>63.407218933105497</v>
      </c>
    </row>
    <row r="14" spans="1:11" x14ac:dyDescent="0.25">
      <c r="A14" t="s">
        <v>19</v>
      </c>
      <c r="B14">
        <v>0.8</v>
      </c>
      <c r="C14">
        <v>16</v>
      </c>
      <c r="D14" t="s">
        <v>49</v>
      </c>
      <c r="E14" t="s">
        <v>123</v>
      </c>
      <c r="F14">
        <v>5646.06494140625</v>
      </c>
      <c r="G14">
        <v>5111.65771484375</v>
      </c>
      <c r="H14">
        <v>4838.15771484375</v>
      </c>
      <c r="I14">
        <v>4037.24072265625</v>
      </c>
      <c r="J14">
        <v>2793.4619140625</v>
      </c>
      <c r="K14">
        <v>2791.8837890625</v>
      </c>
    </row>
    <row r="15" spans="1:11" x14ac:dyDescent="0.25">
      <c r="A15" t="s">
        <v>19</v>
      </c>
      <c r="B15">
        <v>0.8</v>
      </c>
      <c r="C15">
        <v>17</v>
      </c>
      <c r="D15" t="s">
        <v>50</v>
      </c>
      <c r="E15" t="s">
        <v>123</v>
      </c>
      <c r="F15">
        <v>0</v>
      </c>
      <c r="G15">
        <v>0</v>
      </c>
      <c r="H15">
        <v>0</v>
      </c>
      <c r="I15">
        <v>0</v>
      </c>
      <c r="J15">
        <v>0</v>
      </c>
      <c r="K15">
        <v>0</v>
      </c>
    </row>
    <row r="16" spans="1:11" x14ac:dyDescent="0.25">
      <c r="A16" t="s">
        <v>19</v>
      </c>
      <c r="B16">
        <v>0.8</v>
      </c>
      <c r="C16">
        <v>18</v>
      </c>
      <c r="D16" t="s">
        <v>51</v>
      </c>
      <c r="E16" t="s">
        <v>123</v>
      </c>
      <c r="F16">
        <v>10.858844757080099</v>
      </c>
      <c r="G16">
        <v>9.0905685424804705</v>
      </c>
      <c r="H16">
        <v>8.1852321624755895</v>
      </c>
      <c r="I16">
        <v>25.002914428710898</v>
      </c>
      <c r="J16">
        <v>0</v>
      </c>
      <c r="K16">
        <v>0</v>
      </c>
    </row>
    <row r="17" spans="1:11" x14ac:dyDescent="0.25">
      <c r="A17" t="s">
        <v>19</v>
      </c>
      <c r="B17">
        <v>0.8</v>
      </c>
      <c r="C17">
        <v>19</v>
      </c>
      <c r="D17" t="s">
        <v>52</v>
      </c>
      <c r="E17" t="s">
        <v>123</v>
      </c>
      <c r="F17">
        <v>0</v>
      </c>
      <c r="G17">
        <v>0</v>
      </c>
      <c r="H17">
        <v>0</v>
      </c>
      <c r="I17">
        <v>0</v>
      </c>
      <c r="J17">
        <v>0</v>
      </c>
      <c r="K17">
        <v>0</v>
      </c>
    </row>
    <row r="18" spans="1:11" x14ac:dyDescent="0.25">
      <c r="A18" t="s">
        <v>19</v>
      </c>
      <c r="B18">
        <v>0.8</v>
      </c>
      <c r="C18">
        <v>21</v>
      </c>
      <c r="D18" t="s">
        <v>45</v>
      </c>
      <c r="E18" t="s">
        <v>118</v>
      </c>
      <c r="F18">
        <v>34.507866149902299</v>
      </c>
      <c r="G18">
        <v>38.064735076904299</v>
      </c>
      <c r="H18">
        <v>41.397721112060502</v>
      </c>
      <c r="I18">
        <v>40.617016578674303</v>
      </c>
      <c r="J18">
        <v>33.098313330078099</v>
      </c>
      <c r="K18">
        <v>30.092795144653302</v>
      </c>
    </row>
    <row r="19" spans="1:11" x14ac:dyDescent="0.25">
      <c r="A19" t="s">
        <v>19</v>
      </c>
      <c r="B19">
        <v>0.8</v>
      </c>
      <c r="C19">
        <v>22</v>
      </c>
      <c r="D19" t="s">
        <v>46</v>
      </c>
      <c r="E19" t="s">
        <v>118</v>
      </c>
      <c r="F19">
        <v>2.59069367790222</v>
      </c>
      <c r="G19">
        <v>3.16473553371429</v>
      </c>
      <c r="H19">
        <v>3.5308484077453599</v>
      </c>
      <c r="I19">
        <v>3.1434313152313198</v>
      </c>
      <c r="J19">
        <v>2.5353442371368402</v>
      </c>
      <c r="K19">
        <v>2.2657886454582199</v>
      </c>
    </row>
    <row r="20" spans="1:11" x14ac:dyDescent="0.25">
      <c r="A20" t="s">
        <v>19</v>
      </c>
      <c r="B20">
        <v>0.8</v>
      </c>
      <c r="C20">
        <v>23</v>
      </c>
      <c r="D20" t="s">
        <v>47</v>
      </c>
      <c r="E20" t="s">
        <v>118</v>
      </c>
      <c r="F20">
        <v>60.555351477050799</v>
      </c>
      <c r="G20">
        <v>58.603677093505901</v>
      </c>
      <c r="H20">
        <v>47.928209521484398</v>
      </c>
      <c r="I20">
        <v>40.439740995788597</v>
      </c>
      <c r="J20">
        <v>45.9703186523437</v>
      </c>
      <c r="K20">
        <v>36.883442832946798</v>
      </c>
    </row>
    <row r="21" spans="1:11" x14ac:dyDescent="0.25">
      <c r="A21" t="s">
        <v>19</v>
      </c>
      <c r="B21">
        <v>0.8</v>
      </c>
      <c r="C21">
        <v>24</v>
      </c>
      <c r="D21" t="s">
        <v>48</v>
      </c>
      <c r="E21" t="s">
        <v>118</v>
      </c>
      <c r="F21">
        <v>3995.7779496093699</v>
      </c>
      <c r="G21">
        <v>3489.3871044921898</v>
      </c>
      <c r="H21">
        <v>3171.1627003906301</v>
      </c>
      <c r="I21">
        <v>2916.9983538085899</v>
      </c>
      <c r="J21">
        <v>1827.3889601562501</v>
      </c>
      <c r="K21">
        <v>1461.33622788086</v>
      </c>
    </row>
    <row r="22" spans="1:11" x14ac:dyDescent="0.25">
      <c r="A22" t="s">
        <v>19</v>
      </c>
      <c r="B22">
        <v>0.8</v>
      </c>
      <c r="C22">
        <v>25</v>
      </c>
      <c r="D22" t="s">
        <v>49</v>
      </c>
      <c r="E22" t="s">
        <v>118</v>
      </c>
      <c r="F22">
        <v>5701.7997445312503</v>
      </c>
      <c r="G22">
        <v>5334.4564765625</v>
      </c>
      <c r="H22">
        <v>5050.0807539062498</v>
      </c>
      <c r="I22">
        <v>4464.6647824218699</v>
      </c>
      <c r="J22">
        <v>2880.5499894531199</v>
      </c>
      <c r="K22">
        <v>2802.2484553710901</v>
      </c>
    </row>
    <row r="23" spans="1:11" x14ac:dyDescent="0.25">
      <c r="A23" t="s">
        <v>19</v>
      </c>
      <c r="B23">
        <v>0.8</v>
      </c>
      <c r="C23">
        <v>26</v>
      </c>
      <c r="D23" t="s">
        <v>50</v>
      </c>
      <c r="E23" t="s">
        <v>118</v>
      </c>
      <c r="F23">
        <v>155.70957773437499</v>
      </c>
      <c r="G23">
        <v>117.13209857177699</v>
      </c>
      <c r="H23">
        <v>83.528237744140597</v>
      </c>
      <c r="I23">
        <v>60.467264184570297</v>
      </c>
      <c r="J23">
        <v>51.705059777831998</v>
      </c>
      <c r="K23">
        <v>15.619944816970801</v>
      </c>
    </row>
    <row r="24" spans="1:11" x14ac:dyDescent="0.25">
      <c r="A24" t="s">
        <v>19</v>
      </c>
      <c r="B24">
        <v>0.8</v>
      </c>
      <c r="C24">
        <v>27</v>
      </c>
      <c r="D24" t="s">
        <v>51</v>
      </c>
      <c r="E24" t="s">
        <v>118</v>
      </c>
      <c r="F24">
        <v>72.009725732421899</v>
      </c>
      <c r="G24">
        <v>64.303550842285105</v>
      </c>
      <c r="H24">
        <v>56.142845117187498</v>
      </c>
      <c r="I24">
        <v>52.374942489623997</v>
      </c>
      <c r="J24">
        <v>35.315493139648403</v>
      </c>
      <c r="K24">
        <v>28.179643418121302</v>
      </c>
    </row>
    <row r="25" spans="1:11" x14ac:dyDescent="0.25">
      <c r="A25" t="s">
        <v>19</v>
      </c>
      <c r="B25">
        <v>0.8</v>
      </c>
      <c r="C25">
        <v>28</v>
      </c>
      <c r="D25" t="s">
        <v>52</v>
      </c>
      <c r="E25" t="s">
        <v>118</v>
      </c>
      <c r="F25">
        <v>0</v>
      </c>
      <c r="G25">
        <v>0</v>
      </c>
      <c r="H25">
        <v>0</v>
      </c>
      <c r="I25">
        <v>0</v>
      </c>
      <c r="J25">
        <v>0</v>
      </c>
      <c r="K25">
        <v>0</v>
      </c>
    </row>
    <row r="26" spans="1:11" x14ac:dyDescent="0.25">
      <c r="A26" t="s">
        <v>19</v>
      </c>
      <c r="B26">
        <v>0.8</v>
      </c>
      <c r="C26">
        <v>30</v>
      </c>
      <c r="D26" t="s">
        <v>45</v>
      </c>
      <c r="E26" t="s">
        <v>117</v>
      </c>
      <c r="F26">
        <v>39.677699520874</v>
      </c>
      <c r="G26">
        <v>42.456325187683099</v>
      </c>
      <c r="H26">
        <v>47.061467602539103</v>
      </c>
      <c r="I26">
        <v>46.597413118362397</v>
      </c>
      <c r="J26">
        <v>40.808122071838397</v>
      </c>
      <c r="K26">
        <v>34.761633036422701</v>
      </c>
    </row>
    <row r="27" spans="1:11" x14ac:dyDescent="0.25">
      <c r="A27" t="s">
        <v>19</v>
      </c>
      <c r="B27">
        <v>0.8</v>
      </c>
      <c r="C27">
        <v>31</v>
      </c>
      <c r="D27" t="s">
        <v>46</v>
      </c>
      <c r="E27" t="s">
        <v>117</v>
      </c>
      <c r="F27">
        <v>3.03012251853943</v>
      </c>
      <c r="G27">
        <v>3.6254094221591999</v>
      </c>
      <c r="H27">
        <v>3.91944056921005</v>
      </c>
      <c r="I27">
        <v>3.8133900165557901</v>
      </c>
      <c r="J27">
        <v>3.3798946188926702</v>
      </c>
      <c r="K27">
        <v>2.7640493170738201</v>
      </c>
    </row>
    <row r="28" spans="1:11" x14ac:dyDescent="0.25">
      <c r="A28" t="s">
        <v>19</v>
      </c>
      <c r="B28">
        <v>0.8</v>
      </c>
      <c r="C28">
        <v>32</v>
      </c>
      <c r="D28" t="s">
        <v>47</v>
      </c>
      <c r="E28" t="s">
        <v>117</v>
      </c>
      <c r="F28">
        <v>71.504877441406293</v>
      </c>
      <c r="G28">
        <v>70.639788330078105</v>
      </c>
      <c r="H28">
        <v>67.285179138183594</v>
      </c>
      <c r="I28">
        <v>58.632188984298701</v>
      </c>
      <c r="J28">
        <v>60.182352252197298</v>
      </c>
      <c r="K28">
        <v>48.825349010467498</v>
      </c>
    </row>
    <row r="29" spans="1:11" x14ac:dyDescent="0.25">
      <c r="A29" t="s">
        <v>19</v>
      </c>
      <c r="B29">
        <v>0.8</v>
      </c>
      <c r="C29">
        <v>33</v>
      </c>
      <c r="D29" t="s">
        <v>48</v>
      </c>
      <c r="E29" t="s">
        <v>117</v>
      </c>
      <c r="F29">
        <v>4371.3447042968701</v>
      </c>
      <c r="G29">
        <v>4083.4677714843701</v>
      </c>
      <c r="H29">
        <v>3592.7152513671899</v>
      </c>
      <c r="I29">
        <v>3316.57145900879</v>
      </c>
      <c r="J29">
        <v>2337.4892831054699</v>
      </c>
      <c r="K29">
        <v>1688.61157869873</v>
      </c>
    </row>
    <row r="30" spans="1:11" x14ac:dyDescent="0.25">
      <c r="A30" t="s">
        <v>19</v>
      </c>
      <c r="B30">
        <v>0.8</v>
      </c>
      <c r="C30">
        <v>34</v>
      </c>
      <c r="D30" t="s">
        <v>49</v>
      </c>
      <c r="E30" t="s">
        <v>117</v>
      </c>
      <c r="F30">
        <v>5748.7546458984398</v>
      </c>
      <c r="G30">
        <v>5458.74644384766</v>
      </c>
      <c r="H30">
        <v>5174.9728566406202</v>
      </c>
      <c r="I30">
        <v>4693.8876540527299</v>
      </c>
      <c r="J30">
        <v>3544.9220057617199</v>
      </c>
      <c r="K30">
        <v>2830.0557434326201</v>
      </c>
    </row>
    <row r="31" spans="1:11" x14ac:dyDescent="0.25">
      <c r="A31" t="s">
        <v>19</v>
      </c>
      <c r="B31">
        <v>0.8</v>
      </c>
      <c r="C31">
        <v>35</v>
      </c>
      <c r="D31" t="s">
        <v>50</v>
      </c>
      <c r="E31" t="s">
        <v>117</v>
      </c>
      <c r="F31">
        <v>186.938287963867</v>
      </c>
      <c r="G31">
        <v>176.713453079224</v>
      </c>
      <c r="H31">
        <v>138.63463777465799</v>
      </c>
      <c r="I31">
        <v>114.806390367126</v>
      </c>
      <c r="J31">
        <v>85.044694775390596</v>
      </c>
      <c r="K31">
        <v>44.630372320556603</v>
      </c>
    </row>
    <row r="32" spans="1:11" x14ac:dyDescent="0.25">
      <c r="A32" t="s">
        <v>19</v>
      </c>
      <c r="B32">
        <v>0.8</v>
      </c>
      <c r="C32">
        <v>36</v>
      </c>
      <c r="D32" t="s">
        <v>51</v>
      </c>
      <c r="E32" t="s">
        <v>117</v>
      </c>
      <c r="F32">
        <v>81.315066378784195</v>
      </c>
      <c r="G32">
        <v>75.852184226989706</v>
      </c>
      <c r="H32">
        <v>66.916670755004901</v>
      </c>
      <c r="I32">
        <v>62.080545913314801</v>
      </c>
      <c r="J32">
        <v>44.927601098632799</v>
      </c>
      <c r="K32">
        <v>33.295098794937097</v>
      </c>
    </row>
    <row r="33" spans="1:11" x14ac:dyDescent="0.25">
      <c r="A33" t="s">
        <v>19</v>
      </c>
      <c r="B33">
        <v>0.8</v>
      </c>
      <c r="C33">
        <v>37</v>
      </c>
      <c r="D33" t="s">
        <v>52</v>
      </c>
      <c r="E33" t="s">
        <v>117</v>
      </c>
      <c r="F33">
        <v>0</v>
      </c>
      <c r="G33">
        <v>0</v>
      </c>
      <c r="H33">
        <v>0</v>
      </c>
      <c r="I33">
        <v>0</v>
      </c>
      <c r="J33">
        <v>0</v>
      </c>
      <c r="K33">
        <v>0</v>
      </c>
    </row>
    <row r="34" spans="1:11" x14ac:dyDescent="0.25">
      <c r="A34" t="s">
        <v>19</v>
      </c>
      <c r="B34">
        <v>0.8</v>
      </c>
      <c r="C34">
        <v>39</v>
      </c>
      <c r="D34" t="s">
        <v>45</v>
      </c>
      <c r="E34" t="s">
        <v>121</v>
      </c>
      <c r="F34">
        <v>46.9877738952637</v>
      </c>
      <c r="G34">
        <v>47.7410278320312</v>
      </c>
      <c r="H34">
        <v>53.288856506347699</v>
      </c>
      <c r="I34">
        <v>53.132486343383803</v>
      </c>
      <c r="J34">
        <v>47.464698791503899</v>
      </c>
      <c r="K34">
        <v>40.344924926757798</v>
      </c>
    </row>
    <row r="35" spans="1:11" x14ac:dyDescent="0.25">
      <c r="A35" t="s">
        <v>19</v>
      </c>
      <c r="B35">
        <v>0.8</v>
      </c>
      <c r="C35">
        <v>40</v>
      </c>
      <c r="D35" t="s">
        <v>46</v>
      </c>
      <c r="E35" t="s">
        <v>121</v>
      </c>
      <c r="F35">
        <v>3.6294200420379599</v>
      </c>
      <c r="G35">
        <v>4.1369423866271999</v>
      </c>
      <c r="H35">
        <v>4.5868201255798304</v>
      </c>
      <c r="I35">
        <v>4.4503450393676802</v>
      </c>
      <c r="J35">
        <v>4.2460350990295401</v>
      </c>
      <c r="K35">
        <v>3.3060963153839098</v>
      </c>
    </row>
    <row r="36" spans="1:11" x14ac:dyDescent="0.25">
      <c r="A36" t="s">
        <v>19</v>
      </c>
      <c r="B36">
        <v>0.8</v>
      </c>
      <c r="C36">
        <v>41</v>
      </c>
      <c r="D36" t="s">
        <v>47</v>
      </c>
      <c r="E36" t="s">
        <v>121</v>
      </c>
      <c r="F36">
        <v>82.755378723144503</v>
      </c>
      <c r="G36">
        <v>81.5904541015625</v>
      </c>
      <c r="H36">
        <v>81.623519897460895</v>
      </c>
      <c r="I36">
        <v>76.327651977539105</v>
      </c>
      <c r="J36">
        <v>72.513977050781193</v>
      </c>
      <c r="K36">
        <v>61.787286758422901</v>
      </c>
    </row>
    <row r="37" spans="1:11" x14ac:dyDescent="0.25">
      <c r="A37" t="s">
        <v>19</v>
      </c>
      <c r="B37">
        <v>0.8</v>
      </c>
      <c r="C37">
        <v>42</v>
      </c>
      <c r="D37" t="s">
        <v>48</v>
      </c>
      <c r="E37" t="s">
        <v>121</v>
      </c>
      <c r="F37">
        <v>4632.58984375</v>
      </c>
      <c r="G37">
        <v>4341.73291015625</v>
      </c>
      <c r="H37">
        <v>3871.224609375</v>
      </c>
      <c r="I37">
        <v>3717.150390625</v>
      </c>
      <c r="J37">
        <v>3021.6572265625</v>
      </c>
      <c r="K37">
        <v>1889.3402709960901</v>
      </c>
    </row>
    <row r="38" spans="1:11" x14ac:dyDescent="0.25">
      <c r="A38" t="s">
        <v>19</v>
      </c>
      <c r="B38">
        <v>0.8</v>
      </c>
      <c r="C38">
        <v>43</v>
      </c>
      <c r="D38" t="s">
        <v>49</v>
      </c>
      <c r="E38" t="s">
        <v>121</v>
      </c>
      <c r="F38">
        <v>5797.43994140625</v>
      </c>
      <c r="G38">
        <v>5692.3076171875</v>
      </c>
      <c r="H38">
        <v>5339.88330078125</v>
      </c>
      <c r="I38">
        <v>5130.0407714843795</v>
      </c>
      <c r="J38">
        <v>4323.052734375</v>
      </c>
      <c r="K38">
        <v>2859.13403320312</v>
      </c>
    </row>
    <row r="39" spans="1:11" x14ac:dyDescent="0.25">
      <c r="A39" t="s">
        <v>19</v>
      </c>
      <c r="B39">
        <v>0.8</v>
      </c>
      <c r="C39">
        <v>44</v>
      </c>
      <c r="D39" t="s">
        <v>50</v>
      </c>
      <c r="E39" t="s">
        <v>121</v>
      </c>
      <c r="F39">
        <v>211.53877258300801</v>
      </c>
      <c r="G39">
        <v>201.36485290527301</v>
      </c>
      <c r="H39">
        <v>164.35829162597699</v>
      </c>
      <c r="I39">
        <v>152.33022308349601</v>
      </c>
      <c r="J39">
        <v>122.05983734130901</v>
      </c>
      <c r="K39">
        <v>64.889255523681598</v>
      </c>
    </row>
    <row r="40" spans="1:11" x14ac:dyDescent="0.25">
      <c r="A40" t="s">
        <v>19</v>
      </c>
      <c r="B40">
        <v>0.8</v>
      </c>
      <c r="C40">
        <v>45</v>
      </c>
      <c r="D40" t="s">
        <v>51</v>
      </c>
      <c r="E40" t="s">
        <v>121</v>
      </c>
      <c r="F40">
        <v>85.693275451660199</v>
      </c>
      <c r="G40">
        <v>80.582611083984403</v>
      </c>
      <c r="H40">
        <v>72.725456237792997</v>
      </c>
      <c r="I40">
        <v>69.716541290283203</v>
      </c>
      <c r="J40">
        <v>56.854232788085902</v>
      </c>
      <c r="K40">
        <v>36.680055618286097</v>
      </c>
    </row>
    <row r="41" spans="1:11" x14ac:dyDescent="0.25">
      <c r="A41" t="s">
        <v>19</v>
      </c>
      <c r="B41">
        <v>0.8</v>
      </c>
      <c r="C41">
        <v>46</v>
      </c>
      <c r="D41" t="s">
        <v>52</v>
      </c>
      <c r="E41" t="s">
        <v>121</v>
      </c>
      <c r="F41">
        <v>14.467703819274901</v>
      </c>
      <c r="G41">
        <v>12.9055738449097</v>
      </c>
      <c r="H41">
        <v>4.8932781219482404</v>
      </c>
      <c r="I41">
        <v>6.9920938014984104</v>
      </c>
      <c r="J41">
        <v>0</v>
      </c>
      <c r="K41">
        <v>0</v>
      </c>
    </row>
    <row r="42" spans="1:11" x14ac:dyDescent="0.25">
      <c r="A42" t="s">
        <v>19</v>
      </c>
      <c r="B42">
        <v>0.8</v>
      </c>
      <c r="C42">
        <v>48</v>
      </c>
      <c r="D42" t="s">
        <v>45</v>
      </c>
      <c r="E42" t="s">
        <v>119</v>
      </c>
      <c r="F42">
        <v>55.327997596740701</v>
      </c>
      <c r="G42">
        <v>54.858815555572498</v>
      </c>
      <c r="H42">
        <v>61.974742173767098</v>
      </c>
      <c r="I42">
        <v>63.207209154510501</v>
      </c>
      <c r="J42">
        <v>55.339849189758297</v>
      </c>
      <c r="K42">
        <v>47.1434002662659</v>
      </c>
    </row>
    <row r="43" spans="1:11" x14ac:dyDescent="0.25">
      <c r="A43" t="s">
        <v>19</v>
      </c>
      <c r="B43">
        <v>0.8</v>
      </c>
      <c r="C43">
        <v>49</v>
      </c>
      <c r="D43" t="s">
        <v>46</v>
      </c>
      <c r="E43" t="s">
        <v>119</v>
      </c>
      <c r="F43">
        <v>4.5527470476150498</v>
      </c>
      <c r="G43">
        <v>4.9856023788452104</v>
      </c>
      <c r="H43">
        <v>5.6991708866119399</v>
      </c>
      <c r="I43">
        <v>5.3532638394355798</v>
      </c>
      <c r="J43">
        <v>5.1515567070007302</v>
      </c>
      <c r="K43">
        <v>4.0135924551963802</v>
      </c>
    </row>
    <row r="44" spans="1:11" x14ac:dyDescent="0.25">
      <c r="A44" t="s">
        <v>19</v>
      </c>
      <c r="B44">
        <v>0.8</v>
      </c>
      <c r="C44">
        <v>50</v>
      </c>
      <c r="D44" t="s">
        <v>47</v>
      </c>
      <c r="E44" t="s">
        <v>119</v>
      </c>
      <c r="F44">
        <v>94.900322418212895</v>
      </c>
      <c r="G44">
        <v>94.258975563049304</v>
      </c>
      <c r="H44">
        <v>96.199436871337895</v>
      </c>
      <c r="I44">
        <v>90.914091574859597</v>
      </c>
      <c r="J44">
        <v>84.876953125</v>
      </c>
      <c r="K44">
        <v>72.461570276641893</v>
      </c>
    </row>
    <row r="45" spans="1:11" x14ac:dyDescent="0.25">
      <c r="A45" t="s">
        <v>19</v>
      </c>
      <c r="B45">
        <v>0.8</v>
      </c>
      <c r="C45">
        <v>51</v>
      </c>
      <c r="D45" t="s">
        <v>48</v>
      </c>
      <c r="E45" t="s">
        <v>119</v>
      </c>
      <c r="F45">
        <v>4827.2889423828101</v>
      </c>
      <c r="G45">
        <v>4549.9636274414097</v>
      </c>
      <c r="H45">
        <v>4072.5871010742198</v>
      </c>
      <c r="I45">
        <v>3917.0937794189399</v>
      </c>
      <c r="J45">
        <v>3530.1457728515602</v>
      </c>
      <c r="K45">
        <v>2132.0383452392598</v>
      </c>
    </row>
    <row r="46" spans="1:11" x14ac:dyDescent="0.25">
      <c r="A46" t="s">
        <v>19</v>
      </c>
      <c r="B46">
        <v>0.8</v>
      </c>
      <c r="C46">
        <v>52</v>
      </c>
      <c r="D46" t="s">
        <v>49</v>
      </c>
      <c r="E46" t="s">
        <v>119</v>
      </c>
      <c r="F46">
        <v>5829.0685417968798</v>
      </c>
      <c r="G46">
        <v>5761.7938374023397</v>
      </c>
      <c r="H46">
        <v>5385.8473175781201</v>
      </c>
      <c r="I46">
        <v>5288.43481269531</v>
      </c>
      <c r="J46">
        <v>4981.2398990234396</v>
      </c>
      <c r="K46">
        <v>3073.3716690918</v>
      </c>
    </row>
    <row r="47" spans="1:11" x14ac:dyDescent="0.25">
      <c r="A47" t="s">
        <v>19</v>
      </c>
      <c r="B47">
        <v>0.8</v>
      </c>
      <c r="C47">
        <v>53</v>
      </c>
      <c r="D47" t="s">
        <v>50</v>
      </c>
      <c r="E47" t="s">
        <v>119</v>
      </c>
      <c r="F47">
        <v>232.314887322998</v>
      </c>
      <c r="G47">
        <v>218.284024002075</v>
      </c>
      <c r="H47">
        <v>182.95882597656299</v>
      </c>
      <c r="I47">
        <v>171.58840483856201</v>
      </c>
      <c r="J47">
        <v>153.58895992431599</v>
      </c>
      <c r="K47">
        <v>84.152285073089601</v>
      </c>
    </row>
    <row r="48" spans="1:11" x14ac:dyDescent="0.25">
      <c r="A48" t="s">
        <v>19</v>
      </c>
      <c r="B48">
        <v>0.8</v>
      </c>
      <c r="C48">
        <v>54</v>
      </c>
      <c r="D48" t="s">
        <v>51</v>
      </c>
      <c r="E48" t="s">
        <v>119</v>
      </c>
      <c r="F48">
        <v>88.629445834350605</v>
      </c>
      <c r="G48">
        <v>84.185121337890607</v>
      </c>
      <c r="H48">
        <v>76.205550927734393</v>
      </c>
      <c r="I48">
        <v>73.426991400909401</v>
      </c>
      <c r="J48">
        <v>66.126504043579104</v>
      </c>
      <c r="K48">
        <v>40.6346127876282</v>
      </c>
    </row>
    <row r="49" spans="1:11" x14ac:dyDescent="0.25">
      <c r="A49" t="s">
        <v>19</v>
      </c>
      <c r="B49">
        <v>0.8</v>
      </c>
      <c r="C49">
        <v>55</v>
      </c>
      <c r="D49" t="s">
        <v>52</v>
      </c>
      <c r="E49" t="s">
        <v>119</v>
      </c>
      <c r="F49">
        <v>31.447600163269001</v>
      </c>
      <c r="G49">
        <v>29.902160432815599</v>
      </c>
      <c r="H49">
        <v>26.255168649291999</v>
      </c>
      <c r="I49">
        <v>30.893873569488498</v>
      </c>
      <c r="J49">
        <v>13.214761459732101</v>
      </c>
      <c r="K49">
        <v>0</v>
      </c>
    </row>
    <row r="50" spans="1:11" x14ac:dyDescent="0.25">
      <c r="A50" t="s">
        <v>19</v>
      </c>
      <c r="B50">
        <v>0.8</v>
      </c>
      <c r="C50">
        <v>57</v>
      </c>
      <c r="D50" t="s">
        <v>45</v>
      </c>
      <c r="E50" t="s">
        <v>120</v>
      </c>
      <c r="F50">
        <v>66.087452990722696</v>
      </c>
      <c r="G50">
        <v>71.257488250732294</v>
      </c>
      <c r="H50">
        <v>80.119239721679705</v>
      </c>
      <c r="I50">
        <v>83.580762710571307</v>
      </c>
      <c r="J50">
        <v>65.984965795898404</v>
      </c>
      <c r="K50">
        <v>57.018446788024903</v>
      </c>
    </row>
    <row r="51" spans="1:11" x14ac:dyDescent="0.25">
      <c r="A51" t="s">
        <v>19</v>
      </c>
      <c r="B51">
        <v>0.8</v>
      </c>
      <c r="C51">
        <v>58</v>
      </c>
      <c r="D51" t="s">
        <v>46</v>
      </c>
      <c r="E51" t="s">
        <v>120</v>
      </c>
      <c r="F51">
        <v>6.4630701889038003</v>
      </c>
      <c r="G51">
        <v>7.2350141391754104</v>
      </c>
      <c r="H51">
        <v>7.7500598899841302</v>
      </c>
      <c r="I51">
        <v>7.0956702257156303</v>
      </c>
      <c r="J51">
        <v>6.3735958831787096</v>
      </c>
      <c r="K51">
        <v>5.2207954383850099</v>
      </c>
    </row>
    <row r="52" spans="1:11" x14ac:dyDescent="0.25">
      <c r="A52" t="s">
        <v>19</v>
      </c>
      <c r="B52">
        <v>0.8</v>
      </c>
      <c r="C52">
        <v>59</v>
      </c>
      <c r="D52" t="s">
        <v>47</v>
      </c>
      <c r="E52" t="s">
        <v>120</v>
      </c>
      <c r="F52">
        <v>109.642381958008</v>
      </c>
      <c r="G52">
        <v>111.46862387085</v>
      </c>
      <c r="H52">
        <v>119.37278873291</v>
      </c>
      <c r="I52">
        <v>106.33565141906701</v>
      </c>
      <c r="J52">
        <v>99.5208731689453</v>
      </c>
      <c r="K52">
        <v>82.932922430419893</v>
      </c>
    </row>
    <row r="53" spans="1:11" x14ac:dyDescent="0.25">
      <c r="A53" t="s">
        <v>19</v>
      </c>
      <c r="B53">
        <v>0.8</v>
      </c>
      <c r="C53">
        <v>60</v>
      </c>
      <c r="D53" t="s">
        <v>48</v>
      </c>
      <c r="E53" t="s">
        <v>120</v>
      </c>
      <c r="F53">
        <v>5000.6267976562503</v>
      </c>
      <c r="G53">
        <v>4722.8712617187502</v>
      </c>
      <c r="H53">
        <v>4218.4669906250001</v>
      </c>
      <c r="I53">
        <v>4065.7625789062499</v>
      </c>
      <c r="J53">
        <v>3877.9230597656201</v>
      </c>
      <c r="K53">
        <v>2693.5573523437502</v>
      </c>
    </row>
    <row r="54" spans="1:11" x14ac:dyDescent="0.25">
      <c r="A54" t="s">
        <v>19</v>
      </c>
      <c r="B54">
        <v>0.8</v>
      </c>
      <c r="C54">
        <v>61</v>
      </c>
      <c r="D54" t="s">
        <v>49</v>
      </c>
      <c r="E54" t="s">
        <v>120</v>
      </c>
      <c r="F54">
        <v>5848.1938437500003</v>
      </c>
      <c r="G54">
        <v>5805.4356230468702</v>
      </c>
      <c r="H54">
        <v>5429.6189414062501</v>
      </c>
      <c r="I54">
        <v>5321.8733916015599</v>
      </c>
      <c r="J54">
        <v>5159.575234375</v>
      </c>
      <c r="K54">
        <v>3696.55244130859</v>
      </c>
    </row>
    <row r="55" spans="1:11" x14ac:dyDescent="0.25">
      <c r="A55" t="s">
        <v>19</v>
      </c>
      <c r="B55">
        <v>0.8</v>
      </c>
      <c r="C55">
        <v>62</v>
      </c>
      <c r="D55" t="s">
        <v>50</v>
      </c>
      <c r="E55" t="s">
        <v>120</v>
      </c>
      <c r="F55">
        <v>247.15262819824201</v>
      </c>
      <c r="G55">
        <v>232.88808026122999</v>
      </c>
      <c r="H55">
        <v>202.07402075195299</v>
      </c>
      <c r="I55">
        <v>185.951964984131</v>
      </c>
      <c r="J55">
        <v>174.27762443847701</v>
      </c>
      <c r="K55">
        <v>109.030102584839</v>
      </c>
    </row>
    <row r="56" spans="1:11" x14ac:dyDescent="0.25">
      <c r="A56" t="s">
        <v>19</v>
      </c>
      <c r="B56">
        <v>0.8</v>
      </c>
      <c r="C56">
        <v>63</v>
      </c>
      <c r="D56" t="s">
        <v>51</v>
      </c>
      <c r="E56" t="s">
        <v>120</v>
      </c>
      <c r="F56">
        <v>91.243704345703094</v>
      </c>
      <c r="G56">
        <v>86.933294494628896</v>
      </c>
      <c r="H56">
        <v>78.516233886718794</v>
      </c>
      <c r="I56">
        <v>75.963232467651395</v>
      </c>
      <c r="J56">
        <v>72.652993798828106</v>
      </c>
      <c r="K56">
        <v>50.475476757812501</v>
      </c>
    </row>
    <row r="57" spans="1:11" x14ac:dyDescent="0.25">
      <c r="A57" t="s">
        <v>19</v>
      </c>
      <c r="B57">
        <v>0.8</v>
      </c>
      <c r="C57">
        <v>64</v>
      </c>
      <c r="D57" t="s">
        <v>52</v>
      </c>
      <c r="E57" t="s">
        <v>120</v>
      </c>
      <c r="F57">
        <v>48.016988043212898</v>
      </c>
      <c r="G57">
        <v>47.2724131011963</v>
      </c>
      <c r="H57">
        <v>53.695819720458999</v>
      </c>
      <c r="I57">
        <v>60.595345729064903</v>
      </c>
      <c r="J57">
        <v>39.243716632080002</v>
      </c>
      <c r="K57">
        <v>17.9785698951721</v>
      </c>
    </row>
    <row r="58" spans="1:11" x14ac:dyDescent="0.25">
      <c r="A58" t="s">
        <v>19</v>
      </c>
      <c r="B58">
        <v>0.8</v>
      </c>
      <c r="C58">
        <v>66</v>
      </c>
      <c r="D58" t="s">
        <v>45</v>
      </c>
      <c r="E58" t="s">
        <v>124</v>
      </c>
      <c r="F58">
        <v>139.95669555664099</v>
      </c>
      <c r="G58">
        <v>372.52502441406199</v>
      </c>
      <c r="H58">
        <v>251.69638061523401</v>
      </c>
      <c r="I58">
        <v>459.39535522460898</v>
      </c>
      <c r="J58">
        <v>183.51087951660199</v>
      </c>
      <c r="K58">
        <v>115.027633666992</v>
      </c>
    </row>
    <row r="59" spans="1:11" x14ac:dyDescent="0.25">
      <c r="A59" t="s">
        <v>19</v>
      </c>
      <c r="B59">
        <v>0.8</v>
      </c>
      <c r="C59">
        <v>67</v>
      </c>
      <c r="D59" t="s">
        <v>46</v>
      </c>
      <c r="E59" t="s">
        <v>124</v>
      </c>
      <c r="F59">
        <v>19.430580139160199</v>
      </c>
      <c r="G59">
        <v>18.11767578125</v>
      </c>
      <c r="H59">
        <v>17.357000350952099</v>
      </c>
      <c r="I59">
        <v>14.3961849212646</v>
      </c>
      <c r="J59">
        <v>14.1148471832275</v>
      </c>
      <c r="K59">
        <v>12.3573398590088</v>
      </c>
    </row>
    <row r="60" spans="1:11" x14ac:dyDescent="0.25">
      <c r="A60" t="s">
        <v>19</v>
      </c>
      <c r="B60">
        <v>0.8</v>
      </c>
      <c r="C60">
        <v>68</v>
      </c>
      <c r="D60" t="s">
        <v>47</v>
      </c>
      <c r="E60" t="s">
        <v>124</v>
      </c>
      <c r="F60">
        <v>156.60598754882801</v>
      </c>
      <c r="G60">
        <v>199.41328430175801</v>
      </c>
      <c r="H60">
        <v>204.69044494628901</v>
      </c>
      <c r="I60">
        <v>359.29302978515602</v>
      </c>
      <c r="J60">
        <v>203.83836364746099</v>
      </c>
      <c r="K60">
        <v>171.99299621582</v>
      </c>
    </row>
    <row r="61" spans="1:11" x14ac:dyDescent="0.25">
      <c r="A61" t="s">
        <v>19</v>
      </c>
      <c r="B61">
        <v>0.8</v>
      </c>
      <c r="C61">
        <v>69</v>
      </c>
      <c r="D61" t="s">
        <v>48</v>
      </c>
      <c r="E61" t="s">
        <v>124</v>
      </c>
      <c r="F61">
        <v>5273.15673828125</v>
      </c>
      <c r="G61">
        <v>5000.08056640625</v>
      </c>
      <c r="H61">
        <v>4491.70654296875</v>
      </c>
      <c r="I61">
        <v>4925.54833984375</v>
      </c>
      <c r="J61">
        <v>4362.744140625</v>
      </c>
      <c r="K61">
        <v>3272.64526367188</v>
      </c>
    </row>
    <row r="62" spans="1:11" x14ac:dyDescent="0.25">
      <c r="A62" t="s">
        <v>19</v>
      </c>
      <c r="B62">
        <v>0.8</v>
      </c>
      <c r="C62">
        <v>70</v>
      </c>
      <c r="D62" t="s">
        <v>49</v>
      </c>
      <c r="E62" t="s">
        <v>124</v>
      </c>
      <c r="F62">
        <v>5863.18603515625</v>
      </c>
      <c r="G62">
        <v>5845.02587890625</v>
      </c>
      <c r="H62">
        <v>5489.45654296875</v>
      </c>
      <c r="I62">
        <v>5345.13330078125</v>
      </c>
      <c r="J62">
        <v>5318.35498046875</v>
      </c>
      <c r="K62">
        <v>4337.083984375</v>
      </c>
    </row>
    <row r="63" spans="1:11" x14ac:dyDescent="0.25">
      <c r="A63" t="s">
        <v>19</v>
      </c>
      <c r="B63">
        <v>0.8</v>
      </c>
      <c r="C63">
        <v>71</v>
      </c>
      <c r="D63" t="s">
        <v>50</v>
      </c>
      <c r="E63" t="s">
        <v>124</v>
      </c>
      <c r="F63">
        <v>266.39004516601602</v>
      </c>
      <c r="G63">
        <v>263.99441528320301</v>
      </c>
      <c r="H63">
        <v>226.20223999023401</v>
      </c>
      <c r="I63">
        <v>212.78681945800801</v>
      </c>
      <c r="J63">
        <v>211.73614501953099</v>
      </c>
      <c r="K63">
        <v>147.26657104492199</v>
      </c>
    </row>
    <row r="64" spans="1:11" x14ac:dyDescent="0.25">
      <c r="A64" t="s">
        <v>19</v>
      </c>
      <c r="B64">
        <v>0.8</v>
      </c>
      <c r="C64">
        <v>72</v>
      </c>
      <c r="D64" t="s">
        <v>51</v>
      </c>
      <c r="E64" t="s">
        <v>124</v>
      </c>
      <c r="F64">
        <v>94.941947937011705</v>
      </c>
      <c r="G64">
        <v>91.186195373535199</v>
      </c>
      <c r="H64">
        <v>82.551773071289105</v>
      </c>
      <c r="I64">
        <v>80.757774353027301</v>
      </c>
      <c r="J64">
        <v>79.4063720703125</v>
      </c>
      <c r="K64">
        <v>61.784008026122997</v>
      </c>
    </row>
    <row r="65" spans="1:11" x14ac:dyDescent="0.25">
      <c r="A65" t="s">
        <v>19</v>
      </c>
      <c r="B65">
        <v>0.8</v>
      </c>
      <c r="C65">
        <v>73</v>
      </c>
      <c r="D65" t="s">
        <v>52</v>
      </c>
      <c r="E65" t="s">
        <v>124</v>
      </c>
      <c r="F65">
        <v>92.581169128417997</v>
      </c>
      <c r="G65">
        <v>97.520355224609403</v>
      </c>
      <c r="H65">
        <v>96.305923461914105</v>
      </c>
      <c r="I65">
        <v>116.66054534912099</v>
      </c>
      <c r="J65">
        <v>84.561431884765597</v>
      </c>
      <c r="K65">
        <v>58.528743743896499</v>
      </c>
    </row>
    <row r="66" spans="1:11" x14ac:dyDescent="0.25">
      <c r="A66" t="s">
        <v>19</v>
      </c>
      <c r="B66">
        <v>0.8</v>
      </c>
      <c r="C66">
        <v>75</v>
      </c>
      <c r="D66" t="s">
        <v>45</v>
      </c>
      <c r="E66" t="s">
        <v>3</v>
      </c>
      <c r="F66">
        <v>21773</v>
      </c>
      <c r="G66">
        <v>47931</v>
      </c>
      <c r="H66">
        <v>33197</v>
      </c>
      <c r="I66">
        <v>35958</v>
      </c>
      <c r="J66">
        <v>51157</v>
      </c>
      <c r="K66">
        <v>40274</v>
      </c>
    </row>
    <row r="67" spans="1:11" x14ac:dyDescent="0.25">
      <c r="A67" t="s">
        <v>19</v>
      </c>
      <c r="B67">
        <v>0.8</v>
      </c>
      <c r="C67">
        <v>76</v>
      </c>
      <c r="D67" t="s">
        <v>46</v>
      </c>
      <c r="E67" t="s">
        <v>3</v>
      </c>
      <c r="F67">
        <v>21773</v>
      </c>
      <c r="G67">
        <v>47931</v>
      </c>
      <c r="H67">
        <v>33197</v>
      </c>
      <c r="I67">
        <v>35958</v>
      </c>
      <c r="J67">
        <v>51157</v>
      </c>
      <c r="K67">
        <v>40274</v>
      </c>
    </row>
    <row r="68" spans="1:11" x14ac:dyDescent="0.25">
      <c r="A68" t="s">
        <v>19</v>
      </c>
      <c r="B68">
        <v>0.8</v>
      </c>
      <c r="C68">
        <v>77</v>
      </c>
      <c r="D68" t="s">
        <v>47</v>
      </c>
      <c r="E68" t="s">
        <v>3</v>
      </c>
      <c r="F68">
        <v>21773</v>
      </c>
      <c r="G68">
        <v>47931</v>
      </c>
      <c r="H68">
        <v>33197</v>
      </c>
      <c r="I68">
        <v>35958</v>
      </c>
      <c r="J68">
        <v>51157</v>
      </c>
      <c r="K68">
        <v>40274</v>
      </c>
    </row>
    <row r="69" spans="1:11" x14ac:dyDescent="0.25">
      <c r="A69" t="s">
        <v>19</v>
      </c>
      <c r="B69">
        <v>0.8</v>
      </c>
      <c r="C69">
        <v>78</v>
      </c>
      <c r="D69" t="s">
        <v>48</v>
      </c>
      <c r="E69" t="s">
        <v>3</v>
      </c>
      <c r="F69">
        <v>21773</v>
      </c>
      <c r="G69">
        <v>47931</v>
      </c>
      <c r="H69">
        <v>33197</v>
      </c>
      <c r="I69">
        <v>35958</v>
      </c>
      <c r="J69">
        <v>51157</v>
      </c>
      <c r="K69">
        <v>40274</v>
      </c>
    </row>
    <row r="70" spans="1:11" x14ac:dyDescent="0.25">
      <c r="A70" t="s">
        <v>19</v>
      </c>
      <c r="B70">
        <v>0.8</v>
      </c>
      <c r="C70">
        <v>79</v>
      </c>
      <c r="D70" t="s">
        <v>49</v>
      </c>
      <c r="E70" t="s">
        <v>3</v>
      </c>
      <c r="F70">
        <v>21773</v>
      </c>
      <c r="G70">
        <v>47931</v>
      </c>
      <c r="H70">
        <v>33197</v>
      </c>
      <c r="I70">
        <v>35958</v>
      </c>
      <c r="J70">
        <v>51157</v>
      </c>
      <c r="K70">
        <v>40274</v>
      </c>
    </row>
    <row r="71" spans="1:11" x14ac:dyDescent="0.25">
      <c r="A71" t="s">
        <v>19</v>
      </c>
      <c r="B71">
        <v>0.8</v>
      </c>
      <c r="C71">
        <v>80</v>
      </c>
      <c r="D71" t="s">
        <v>50</v>
      </c>
      <c r="E71" t="s">
        <v>3</v>
      </c>
      <c r="F71">
        <v>21773</v>
      </c>
      <c r="G71">
        <v>47931</v>
      </c>
      <c r="H71">
        <v>33197</v>
      </c>
      <c r="I71">
        <v>35958</v>
      </c>
      <c r="J71">
        <v>51157</v>
      </c>
      <c r="K71">
        <v>40274</v>
      </c>
    </row>
    <row r="72" spans="1:11" x14ac:dyDescent="0.25">
      <c r="A72" t="s">
        <v>19</v>
      </c>
      <c r="B72">
        <v>0.8</v>
      </c>
      <c r="C72">
        <v>81</v>
      </c>
      <c r="D72" t="s">
        <v>51</v>
      </c>
      <c r="E72" t="s">
        <v>3</v>
      </c>
      <c r="F72">
        <v>21773</v>
      </c>
      <c r="G72">
        <v>47931</v>
      </c>
      <c r="H72">
        <v>33197</v>
      </c>
      <c r="I72">
        <v>35958</v>
      </c>
      <c r="J72">
        <v>51157</v>
      </c>
      <c r="K72">
        <v>40274</v>
      </c>
    </row>
    <row r="73" spans="1:11" x14ac:dyDescent="0.25">
      <c r="A73" t="s">
        <v>19</v>
      </c>
      <c r="B73">
        <v>0.8</v>
      </c>
      <c r="C73">
        <v>82</v>
      </c>
      <c r="D73" t="s">
        <v>52</v>
      </c>
      <c r="E73" t="s">
        <v>3</v>
      </c>
      <c r="F73">
        <v>21773</v>
      </c>
      <c r="G73">
        <v>47931</v>
      </c>
      <c r="H73">
        <v>33197</v>
      </c>
      <c r="I73">
        <v>35958</v>
      </c>
      <c r="J73">
        <v>51157</v>
      </c>
      <c r="K73">
        <v>40274</v>
      </c>
    </row>
    <row r="75" spans="1:11" x14ac:dyDescent="0.25">
      <c r="D75" t="s">
        <v>0</v>
      </c>
      <c r="E75" t="s">
        <v>1</v>
      </c>
      <c r="F75" t="s">
        <v>109</v>
      </c>
      <c r="G75" t="s">
        <v>110</v>
      </c>
      <c r="H75" t="s">
        <v>111</v>
      </c>
      <c r="I75" t="s">
        <v>112</v>
      </c>
      <c r="J75" t="s">
        <v>113</v>
      </c>
      <c r="K75" t="s">
        <v>114</v>
      </c>
    </row>
    <row r="76" spans="1:11" x14ac:dyDescent="0.25">
      <c r="A76" t="s">
        <v>20</v>
      </c>
      <c r="C76">
        <v>3</v>
      </c>
      <c r="D76" t="s">
        <v>24</v>
      </c>
      <c r="E76" t="s">
        <v>2</v>
      </c>
      <c r="F76">
        <v>89.743816500833205</v>
      </c>
      <c r="G76">
        <v>86.499678427789902</v>
      </c>
      <c r="H76">
        <v>83.423373176559394</v>
      </c>
      <c r="I76">
        <v>83.166919966518606</v>
      </c>
      <c r="J76">
        <v>84.663549400420806</v>
      </c>
      <c r="K76">
        <v>86.055346210692903</v>
      </c>
    </row>
    <row r="77" spans="1:11" x14ac:dyDescent="0.25">
      <c r="A77" t="s">
        <v>20</v>
      </c>
      <c r="C77">
        <v>4</v>
      </c>
      <c r="D77" t="s">
        <v>25</v>
      </c>
      <c r="E77" t="s">
        <v>2</v>
      </c>
      <c r="F77">
        <v>25.655249995386299</v>
      </c>
      <c r="G77">
        <v>24.307278581434399</v>
      </c>
      <c r="H77">
        <v>20.989564759270799</v>
      </c>
      <c r="I77">
        <v>16.860623520828302</v>
      </c>
      <c r="J77">
        <v>11.4944291750377</v>
      </c>
      <c r="K77">
        <v>8.4108047141595392</v>
      </c>
    </row>
    <row r="78" spans="1:11" x14ac:dyDescent="0.25">
      <c r="A78" t="s">
        <v>20</v>
      </c>
      <c r="C78">
        <v>5</v>
      </c>
      <c r="D78" t="s">
        <v>26</v>
      </c>
      <c r="E78" t="s">
        <v>2</v>
      </c>
      <c r="F78">
        <v>34.239792620634198</v>
      </c>
      <c r="G78">
        <v>31.595911017032002</v>
      </c>
      <c r="H78">
        <v>25.910140802125198</v>
      </c>
      <c r="I78">
        <v>21.577283007947901</v>
      </c>
      <c r="J78">
        <v>16.126105241420799</v>
      </c>
      <c r="K78">
        <v>11.785428316311799</v>
      </c>
    </row>
    <row r="79" spans="1:11" x14ac:dyDescent="0.25">
      <c r="A79" t="s">
        <v>20</v>
      </c>
      <c r="C79">
        <v>6</v>
      </c>
      <c r="D79" t="s">
        <v>27</v>
      </c>
      <c r="E79" t="s">
        <v>2</v>
      </c>
      <c r="F79">
        <v>72.661765936431493</v>
      </c>
      <c r="G79">
        <v>74.192126394601601</v>
      </c>
      <c r="H79">
        <v>71.282434951336995</v>
      </c>
      <c r="I79">
        <v>69.700922632964094</v>
      </c>
      <c r="J79">
        <v>74.784998598091605</v>
      </c>
      <c r="K79">
        <v>72.914634095467406</v>
      </c>
    </row>
    <row r="80" spans="1:11" x14ac:dyDescent="0.25">
      <c r="A80" t="s">
        <v>20</v>
      </c>
      <c r="C80">
        <v>7</v>
      </c>
      <c r="D80" t="s">
        <v>28</v>
      </c>
      <c r="E80" t="s">
        <v>2</v>
      </c>
      <c r="F80">
        <v>23.740529076132798</v>
      </c>
      <c r="G80">
        <v>24.5822451626515</v>
      </c>
      <c r="H80">
        <v>24.286953624096899</v>
      </c>
      <c r="I80">
        <v>23.0503162429907</v>
      </c>
      <c r="J80">
        <v>22.333490434771999</v>
      </c>
      <c r="K80">
        <v>21.267914199407901</v>
      </c>
    </row>
    <row r="81" spans="1:11" x14ac:dyDescent="0.25">
      <c r="A81" t="s">
        <v>20</v>
      </c>
      <c r="C81">
        <v>8</v>
      </c>
      <c r="D81" t="s">
        <v>29</v>
      </c>
      <c r="E81" t="s">
        <v>2</v>
      </c>
      <c r="F81">
        <v>31.704205956898001</v>
      </c>
      <c r="G81">
        <v>34.062532579306797</v>
      </c>
      <c r="H81">
        <v>34.288202129397597</v>
      </c>
      <c r="I81">
        <v>32.3506689720545</v>
      </c>
      <c r="J81">
        <v>30.603036471840099</v>
      </c>
      <c r="K81">
        <v>29.0663826457649</v>
      </c>
    </row>
    <row r="82" spans="1:11" x14ac:dyDescent="0.25">
      <c r="A82" t="s">
        <v>20</v>
      </c>
      <c r="C82">
        <v>10</v>
      </c>
      <c r="D82" t="s">
        <v>24</v>
      </c>
      <c r="E82" t="s">
        <v>123</v>
      </c>
      <c r="F82">
        <v>81.690002441406193</v>
      </c>
      <c r="G82">
        <v>80.385002136230497</v>
      </c>
      <c r="H82">
        <v>80.305000305175795</v>
      </c>
      <c r="I82">
        <v>73.891998291015597</v>
      </c>
      <c r="J82">
        <v>79.361999511718807</v>
      </c>
      <c r="K82">
        <v>83.472999572753906</v>
      </c>
    </row>
    <row r="83" spans="1:11" x14ac:dyDescent="0.25">
      <c r="A83" t="s">
        <v>20</v>
      </c>
      <c r="C83">
        <v>11</v>
      </c>
      <c r="D83" t="s">
        <v>25</v>
      </c>
      <c r="E83" t="s">
        <v>123</v>
      </c>
      <c r="F83">
        <v>21.7530002593994</v>
      </c>
      <c r="G83">
        <v>7.7690000534057599</v>
      </c>
      <c r="H83">
        <v>7.5100002288818404</v>
      </c>
      <c r="I83">
        <v>5.6209998130798304</v>
      </c>
      <c r="J83">
        <v>4.2550001144409197</v>
      </c>
      <c r="K83">
        <v>0.52100002765655495</v>
      </c>
    </row>
    <row r="84" spans="1:11" x14ac:dyDescent="0.25">
      <c r="A84" t="s">
        <v>20</v>
      </c>
      <c r="C84">
        <v>12</v>
      </c>
      <c r="D84" t="s">
        <v>26</v>
      </c>
      <c r="E84" t="s">
        <v>123</v>
      </c>
      <c r="F84">
        <v>26.870000839233398</v>
      </c>
      <c r="G84">
        <v>17.0160007476807</v>
      </c>
      <c r="H84">
        <v>9.6990003585815394</v>
      </c>
      <c r="I84">
        <v>4.13800001144409</v>
      </c>
      <c r="J84">
        <v>6.1810002326965297</v>
      </c>
      <c r="K84">
        <v>0.112999998033047</v>
      </c>
    </row>
    <row r="85" spans="1:11" x14ac:dyDescent="0.25">
      <c r="A85" t="s">
        <v>20</v>
      </c>
      <c r="C85">
        <v>13</v>
      </c>
      <c r="D85" t="s">
        <v>27</v>
      </c>
      <c r="E85" t="s">
        <v>123</v>
      </c>
      <c r="F85">
        <v>57.541000366210902</v>
      </c>
      <c r="G85">
        <v>59.430000305175803</v>
      </c>
      <c r="H85">
        <v>52.405998229980497</v>
      </c>
      <c r="I85">
        <v>50.451000213622997</v>
      </c>
      <c r="J85">
        <v>56.116001129150398</v>
      </c>
      <c r="K85">
        <v>51.889999389648402</v>
      </c>
    </row>
    <row r="86" spans="1:11" x14ac:dyDescent="0.25">
      <c r="A86" t="s">
        <v>20</v>
      </c>
      <c r="C86">
        <v>14</v>
      </c>
      <c r="D86" t="s">
        <v>28</v>
      </c>
      <c r="E86" t="s">
        <v>123</v>
      </c>
      <c r="F86">
        <v>18.531000137329102</v>
      </c>
      <c r="G86">
        <v>16.754999160766602</v>
      </c>
      <c r="H86">
        <v>18.857000350952099</v>
      </c>
      <c r="I86">
        <v>14.6219997406006</v>
      </c>
      <c r="J86">
        <v>15.0640001296997</v>
      </c>
      <c r="K86">
        <v>18.718999862670898</v>
      </c>
    </row>
    <row r="87" spans="1:11" x14ac:dyDescent="0.25">
      <c r="A87" t="s">
        <v>20</v>
      </c>
      <c r="C87">
        <v>15</v>
      </c>
      <c r="D87" t="s">
        <v>29</v>
      </c>
      <c r="E87" t="s">
        <v>123</v>
      </c>
      <c r="F87">
        <v>17.662000656127901</v>
      </c>
      <c r="G87">
        <v>22.965999603271499</v>
      </c>
      <c r="H87">
        <v>26.308000564575199</v>
      </c>
      <c r="I87">
        <v>15.239000320434601</v>
      </c>
      <c r="J87">
        <v>12.8920001983643</v>
      </c>
      <c r="K87">
        <v>24.087999343872099</v>
      </c>
    </row>
    <row r="88" spans="1:11" x14ac:dyDescent="0.25">
      <c r="A88" t="s">
        <v>20</v>
      </c>
      <c r="C88">
        <v>17</v>
      </c>
      <c r="D88" t="s">
        <v>24</v>
      </c>
      <c r="E88" t="s">
        <v>118</v>
      </c>
      <c r="F88">
        <v>84.571756329345703</v>
      </c>
      <c r="G88">
        <v>82.550003051757798</v>
      </c>
      <c r="H88">
        <v>81.335998535156193</v>
      </c>
      <c r="I88">
        <v>80.715119741821297</v>
      </c>
      <c r="J88">
        <v>81.593002319335895</v>
      </c>
      <c r="K88">
        <v>84.711532641601593</v>
      </c>
    </row>
    <row r="89" spans="1:11" x14ac:dyDescent="0.25">
      <c r="A89" t="s">
        <v>20</v>
      </c>
      <c r="C89">
        <v>18</v>
      </c>
      <c r="D89" t="s">
        <v>25</v>
      </c>
      <c r="E89" t="s">
        <v>118</v>
      </c>
      <c r="F89">
        <v>23.190379125976602</v>
      </c>
      <c r="G89">
        <v>20.842531375884999</v>
      </c>
      <c r="H89">
        <v>12.101131022643999</v>
      </c>
      <c r="I89">
        <v>8.6351189434051498</v>
      </c>
      <c r="J89">
        <v>6.8109998703002903</v>
      </c>
      <c r="K89">
        <v>5.8870000839233398</v>
      </c>
    </row>
    <row r="90" spans="1:11" x14ac:dyDescent="0.25">
      <c r="A90" t="s">
        <v>20</v>
      </c>
      <c r="C90">
        <v>19</v>
      </c>
      <c r="D90" t="s">
        <v>26</v>
      </c>
      <c r="E90" t="s">
        <v>118</v>
      </c>
      <c r="F90">
        <v>31.6019992828369</v>
      </c>
      <c r="G90">
        <v>26.350999832153299</v>
      </c>
      <c r="H90">
        <v>14.5401964401245</v>
      </c>
      <c r="I90">
        <v>10.814559422302199</v>
      </c>
      <c r="J90">
        <v>8.8769826644897503</v>
      </c>
      <c r="K90">
        <v>8.1180688583374003</v>
      </c>
    </row>
    <row r="91" spans="1:11" x14ac:dyDescent="0.25">
      <c r="A91" t="s">
        <v>20</v>
      </c>
      <c r="C91">
        <v>20</v>
      </c>
      <c r="D91" t="s">
        <v>27</v>
      </c>
      <c r="E91" t="s">
        <v>118</v>
      </c>
      <c r="F91">
        <v>63.549136111450203</v>
      </c>
      <c r="G91">
        <v>64.3275347869873</v>
      </c>
      <c r="H91">
        <v>62.095066784667999</v>
      </c>
      <c r="I91">
        <v>60.487359049987802</v>
      </c>
      <c r="J91">
        <v>63.466999053955099</v>
      </c>
      <c r="K91">
        <v>63.433878613281301</v>
      </c>
    </row>
    <row r="92" spans="1:11" x14ac:dyDescent="0.25">
      <c r="A92" t="s">
        <v>20</v>
      </c>
      <c r="C92">
        <v>21</v>
      </c>
      <c r="D92" t="s">
        <v>28</v>
      </c>
      <c r="E92" t="s">
        <v>118</v>
      </c>
      <c r="F92">
        <v>22.2399997711182</v>
      </c>
      <c r="G92">
        <v>22.9765311401367</v>
      </c>
      <c r="H92">
        <v>20.783710955810498</v>
      </c>
      <c r="I92">
        <v>19.854559384155301</v>
      </c>
      <c r="J92">
        <v>20.004999160766602</v>
      </c>
      <c r="K92">
        <v>19.809999465942401</v>
      </c>
    </row>
    <row r="93" spans="1:11" x14ac:dyDescent="0.25">
      <c r="A93" t="s">
        <v>20</v>
      </c>
      <c r="C93">
        <v>22</v>
      </c>
      <c r="D93" t="s">
        <v>29</v>
      </c>
      <c r="E93" t="s">
        <v>118</v>
      </c>
      <c r="F93">
        <v>28.8542722793579</v>
      </c>
      <c r="G93">
        <v>31.005531482696501</v>
      </c>
      <c r="H93">
        <v>30.471000671386701</v>
      </c>
      <c r="I93">
        <v>28.488560162353501</v>
      </c>
      <c r="J93">
        <v>27.461000442504901</v>
      </c>
      <c r="K93">
        <v>26.959533740234399</v>
      </c>
    </row>
    <row r="94" spans="1:11" x14ac:dyDescent="0.25">
      <c r="A94" t="s">
        <v>20</v>
      </c>
      <c r="C94">
        <v>24</v>
      </c>
      <c r="D94" t="s">
        <v>24</v>
      </c>
      <c r="E94" t="s">
        <v>117</v>
      </c>
      <c r="F94">
        <v>86.153999328613295</v>
      </c>
      <c r="G94">
        <v>83.820423361969006</v>
      </c>
      <c r="H94">
        <v>82.083000183105497</v>
      </c>
      <c r="I94">
        <v>81.750960372161899</v>
      </c>
      <c r="J94">
        <v>82.890998840332003</v>
      </c>
      <c r="K94">
        <v>85.352996826171903</v>
      </c>
    </row>
    <row r="95" spans="1:11" x14ac:dyDescent="0.25">
      <c r="A95" t="s">
        <v>20</v>
      </c>
      <c r="C95">
        <v>25</v>
      </c>
      <c r="D95" t="s">
        <v>25</v>
      </c>
      <c r="E95" t="s">
        <v>117</v>
      </c>
      <c r="F95">
        <v>24.42799949646</v>
      </c>
      <c r="G95">
        <v>22.624000549316399</v>
      </c>
      <c r="H95">
        <v>19.747999191284201</v>
      </c>
      <c r="I95">
        <v>13.1049995422363</v>
      </c>
      <c r="J95">
        <v>8.4759998321533203</v>
      </c>
      <c r="K95">
        <v>7.09899997711182</v>
      </c>
    </row>
    <row r="96" spans="1:11" x14ac:dyDescent="0.25">
      <c r="A96" t="s">
        <v>20</v>
      </c>
      <c r="C96">
        <v>26</v>
      </c>
      <c r="D96" t="s">
        <v>26</v>
      </c>
      <c r="E96" t="s">
        <v>117</v>
      </c>
      <c r="F96">
        <v>33.0070576377869</v>
      </c>
      <c r="G96">
        <v>29.163999557495099</v>
      </c>
      <c r="H96">
        <v>23.596341284179701</v>
      </c>
      <c r="I96">
        <v>16.497999191284201</v>
      </c>
      <c r="J96">
        <v>11.276248823452001</v>
      </c>
      <c r="K96">
        <v>9.5930004119872994</v>
      </c>
    </row>
    <row r="97" spans="1:11" x14ac:dyDescent="0.25">
      <c r="A97" t="s">
        <v>20</v>
      </c>
      <c r="C97">
        <v>27</v>
      </c>
      <c r="D97" t="s">
        <v>27</v>
      </c>
      <c r="E97" t="s">
        <v>117</v>
      </c>
      <c r="F97">
        <v>67.360000610351605</v>
      </c>
      <c r="G97">
        <v>68.694423911285398</v>
      </c>
      <c r="H97">
        <v>65.569999694824205</v>
      </c>
      <c r="I97">
        <v>63.812960646820102</v>
      </c>
      <c r="J97">
        <v>70.464996337890597</v>
      </c>
      <c r="K97">
        <v>68.676879620361305</v>
      </c>
    </row>
    <row r="98" spans="1:11" x14ac:dyDescent="0.25">
      <c r="A98" t="s">
        <v>20</v>
      </c>
      <c r="C98">
        <v>28</v>
      </c>
      <c r="D98" t="s">
        <v>28</v>
      </c>
      <c r="E98" t="s">
        <v>117</v>
      </c>
      <c r="F98">
        <v>22.902000427246101</v>
      </c>
      <c r="G98">
        <v>23.8850002288818</v>
      </c>
      <c r="H98">
        <v>23.1480007171631</v>
      </c>
      <c r="I98">
        <v>21.077999114990199</v>
      </c>
      <c r="J98">
        <v>20.905000686645501</v>
      </c>
      <c r="K98">
        <v>20.416000366210898</v>
      </c>
    </row>
    <row r="99" spans="1:11" x14ac:dyDescent="0.25">
      <c r="A99" t="s">
        <v>20</v>
      </c>
      <c r="C99">
        <v>29</v>
      </c>
      <c r="D99" t="s">
        <v>29</v>
      </c>
      <c r="E99" t="s">
        <v>117</v>
      </c>
      <c r="F99">
        <v>30.096000671386701</v>
      </c>
      <c r="G99">
        <v>32.445999145507798</v>
      </c>
      <c r="H99">
        <v>32.9833423217773</v>
      </c>
      <c r="I99">
        <v>30.684999465942401</v>
      </c>
      <c r="J99">
        <v>28.979000091552699</v>
      </c>
      <c r="K99">
        <v>27.818000793456999</v>
      </c>
    </row>
    <row r="100" spans="1:11" x14ac:dyDescent="0.25">
      <c r="A100" t="s">
        <v>20</v>
      </c>
      <c r="C100">
        <v>31</v>
      </c>
      <c r="D100" t="s">
        <v>24</v>
      </c>
      <c r="E100" t="s">
        <v>121</v>
      </c>
      <c r="F100">
        <v>88.660003662109403</v>
      </c>
      <c r="G100">
        <v>85.774002075195298</v>
      </c>
      <c r="H100">
        <v>83.257003784179702</v>
      </c>
      <c r="I100">
        <v>83.027000427246094</v>
      </c>
      <c r="J100">
        <v>84.639999389648395</v>
      </c>
      <c r="K100">
        <v>85.969001770019503</v>
      </c>
    </row>
    <row r="101" spans="1:11" x14ac:dyDescent="0.25">
      <c r="A101" t="s">
        <v>20</v>
      </c>
      <c r="C101">
        <v>32</v>
      </c>
      <c r="D101" t="s">
        <v>25</v>
      </c>
      <c r="E101" t="s">
        <v>121</v>
      </c>
      <c r="F101">
        <v>25.711000442504901</v>
      </c>
      <c r="G101">
        <v>24.500999450683601</v>
      </c>
      <c r="H101">
        <v>21.461000442504901</v>
      </c>
      <c r="I101">
        <v>17.308500289916999</v>
      </c>
      <c r="J101">
        <v>10.825500011444101</v>
      </c>
      <c r="K101">
        <v>8.3780002593994105</v>
      </c>
    </row>
    <row r="102" spans="1:11" x14ac:dyDescent="0.25">
      <c r="A102" t="s">
        <v>20</v>
      </c>
      <c r="C102">
        <v>33</v>
      </c>
      <c r="D102" t="s">
        <v>26</v>
      </c>
      <c r="E102" t="s">
        <v>121</v>
      </c>
      <c r="F102">
        <v>34.283000946044901</v>
      </c>
      <c r="G102">
        <v>31.954999923706101</v>
      </c>
      <c r="H102">
        <v>26.3190002441406</v>
      </c>
      <c r="I102">
        <v>22.552000045776399</v>
      </c>
      <c r="J102">
        <v>15.116000175476101</v>
      </c>
      <c r="K102">
        <v>11.71399974823</v>
      </c>
    </row>
    <row r="103" spans="1:11" x14ac:dyDescent="0.25">
      <c r="A103" t="s">
        <v>20</v>
      </c>
      <c r="C103">
        <v>34</v>
      </c>
      <c r="D103" t="s">
        <v>27</v>
      </c>
      <c r="E103" t="s">
        <v>121</v>
      </c>
      <c r="F103">
        <v>72.4644966125488</v>
      </c>
      <c r="G103">
        <v>74.537502288818402</v>
      </c>
      <c r="H103">
        <v>71.1510009765625</v>
      </c>
      <c r="I103">
        <v>69.120002746582003</v>
      </c>
      <c r="J103">
        <v>75.925003051757798</v>
      </c>
      <c r="K103">
        <v>73.805000305175795</v>
      </c>
    </row>
    <row r="104" spans="1:11" x14ac:dyDescent="0.25">
      <c r="A104" t="s">
        <v>20</v>
      </c>
      <c r="C104">
        <v>35</v>
      </c>
      <c r="D104" t="s">
        <v>28</v>
      </c>
      <c r="E104" t="s">
        <v>121</v>
      </c>
      <c r="F104">
        <v>23.753999710083001</v>
      </c>
      <c r="G104">
        <v>24.594999313354499</v>
      </c>
      <c r="H104">
        <v>24.462999343872099</v>
      </c>
      <c r="I104">
        <v>23.17799949646</v>
      </c>
      <c r="J104">
        <v>21.965999603271499</v>
      </c>
      <c r="K104">
        <v>21.208000183105501</v>
      </c>
    </row>
    <row r="105" spans="1:11" x14ac:dyDescent="0.25">
      <c r="A105" t="s">
        <v>20</v>
      </c>
      <c r="C105">
        <v>36</v>
      </c>
      <c r="D105" t="s">
        <v>29</v>
      </c>
      <c r="E105" t="s">
        <v>121</v>
      </c>
      <c r="F105">
        <v>31.5160007476807</v>
      </c>
      <c r="G105">
        <v>34.113998413085902</v>
      </c>
      <c r="H105">
        <v>34.451999664306598</v>
      </c>
      <c r="I105">
        <v>32.426998138427699</v>
      </c>
      <c r="J105">
        <v>30.506999969482401</v>
      </c>
      <c r="K105">
        <v>28.850000381469702</v>
      </c>
    </row>
    <row r="106" spans="1:11" x14ac:dyDescent="0.25">
      <c r="A106" t="s">
        <v>20</v>
      </c>
      <c r="C106">
        <v>38</v>
      </c>
      <c r="D106" t="s">
        <v>24</v>
      </c>
      <c r="E106" t="s">
        <v>119</v>
      </c>
      <c r="F106">
        <v>94.316001892089801</v>
      </c>
      <c r="G106">
        <v>89.485576393890398</v>
      </c>
      <c r="H106">
        <v>84.786003112792997</v>
      </c>
      <c r="I106">
        <v>84.635002136230497</v>
      </c>
      <c r="J106">
        <v>86.426002502441406</v>
      </c>
      <c r="K106">
        <v>86.791000366210895</v>
      </c>
    </row>
    <row r="107" spans="1:11" x14ac:dyDescent="0.25">
      <c r="A107" t="s">
        <v>20</v>
      </c>
      <c r="C107">
        <v>39</v>
      </c>
      <c r="D107" t="s">
        <v>25</v>
      </c>
      <c r="E107" t="s">
        <v>119</v>
      </c>
      <c r="F107">
        <v>26.881999969482401</v>
      </c>
      <c r="G107">
        <v>25.8850002288818</v>
      </c>
      <c r="H107">
        <v>22.6219997406006</v>
      </c>
      <c r="I107">
        <v>20.534999847412099</v>
      </c>
      <c r="J107">
        <v>14.9507514130592</v>
      </c>
      <c r="K107">
        <v>9.6099996566772496</v>
      </c>
    </row>
    <row r="108" spans="1:11" x14ac:dyDescent="0.25">
      <c r="A108" t="s">
        <v>20</v>
      </c>
      <c r="C108">
        <v>40</v>
      </c>
      <c r="D108" t="s">
        <v>26</v>
      </c>
      <c r="E108" t="s">
        <v>119</v>
      </c>
      <c r="F108">
        <v>35.363940744781502</v>
      </c>
      <c r="G108">
        <v>33.896999359130902</v>
      </c>
      <c r="H108">
        <v>28.6350002288818</v>
      </c>
      <c r="I108">
        <v>25.853000640869102</v>
      </c>
      <c r="J108">
        <v>21.6167515420914</v>
      </c>
      <c r="K108">
        <v>13.5410003662109</v>
      </c>
    </row>
    <row r="109" spans="1:11" x14ac:dyDescent="0.25">
      <c r="A109" t="s">
        <v>20</v>
      </c>
      <c r="C109">
        <v>41</v>
      </c>
      <c r="D109" t="s">
        <v>27</v>
      </c>
      <c r="E109" t="s">
        <v>119</v>
      </c>
      <c r="F109">
        <v>78.249000549316406</v>
      </c>
      <c r="G109">
        <v>79.336997985839801</v>
      </c>
      <c r="H109">
        <v>77.038660852050796</v>
      </c>
      <c r="I109">
        <v>75.980003356933594</v>
      </c>
      <c r="J109">
        <v>78.3280029296875</v>
      </c>
      <c r="K109">
        <v>76.5</v>
      </c>
    </row>
    <row r="110" spans="1:11" x14ac:dyDescent="0.25">
      <c r="A110" t="s">
        <v>20</v>
      </c>
      <c r="C110">
        <v>42</v>
      </c>
      <c r="D110" t="s">
        <v>28</v>
      </c>
      <c r="E110" t="s">
        <v>119</v>
      </c>
      <c r="F110">
        <v>24.540000915527301</v>
      </c>
      <c r="G110">
        <v>25.283000946044901</v>
      </c>
      <c r="H110">
        <v>25.406999588012699</v>
      </c>
      <c r="I110">
        <v>24.770999908447301</v>
      </c>
      <c r="J110">
        <v>24.0100002288818</v>
      </c>
      <c r="K110">
        <v>22.121000289916999</v>
      </c>
    </row>
    <row r="111" spans="1:11" x14ac:dyDescent="0.25">
      <c r="A111" t="s">
        <v>20</v>
      </c>
      <c r="C111">
        <v>43</v>
      </c>
      <c r="D111" t="s">
        <v>29</v>
      </c>
      <c r="E111" t="s">
        <v>119</v>
      </c>
      <c r="F111">
        <v>33.439998626708999</v>
      </c>
      <c r="G111">
        <v>35.625</v>
      </c>
      <c r="H111">
        <v>35.629001617431598</v>
      </c>
      <c r="I111">
        <v>33.997001647949197</v>
      </c>
      <c r="J111">
        <v>32.250999450683601</v>
      </c>
      <c r="K111">
        <v>30.183122897338901</v>
      </c>
    </row>
    <row r="112" spans="1:11" x14ac:dyDescent="0.25">
      <c r="A112" t="s">
        <v>20</v>
      </c>
      <c r="C112">
        <v>45</v>
      </c>
      <c r="D112" t="s">
        <v>24</v>
      </c>
      <c r="E112" t="s">
        <v>120</v>
      </c>
      <c r="F112">
        <v>98.455001831054702</v>
      </c>
      <c r="G112">
        <v>93.926938787841806</v>
      </c>
      <c r="H112">
        <v>86.320999145507798</v>
      </c>
      <c r="I112">
        <v>86.305880621337906</v>
      </c>
      <c r="J112">
        <v>87.939002990722699</v>
      </c>
      <c r="K112">
        <v>87.829467724609401</v>
      </c>
    </row>
    <row r="113" spans="1:11" x14ac:dyDescent="0.25">
      <c r="A113" t="s">
        <v>20</v>
      </c>
      <c r="C113">
        <v>46</v>
      </c>
      <c r="D113" t="s">
        <v>25</v>
      </c>
      <c r="E113" t="s">
        <v>120</v>
      </c>
      <c r="F113">
        <v>27.754999160766602</v>
      </c>
      <c r="G113">
        <v>27.109468288421599</v>
      </c>
      <c r="H113">
        <v>23.597000122070298</v>
      </c>
      <c r="I113">
        <v>21.905000686645501</v>
      </c>
      <c r="J113">
        <v>17.922069680023199</v>
      </c>
      <c r="K113">
        <v>11.263327732849101</v>
      </c>
    </row>
    <row r="114" spans="1:11" x14ac:dyDescent="0.25">
      <c r="A114" t="s">
        <v>20</v>
      </c>
      <c r="C114">
        <v>47</v>
      </c>
      <c r="D114" t="s">
        <v>26</v>
      </c>
      <c r="E114" t="s">
        <v>120</v>
      </c>
      <c r="F114">
        <v>37.001241717529297</v>
      </c>
      <c r="G114">
        <v>35.306999206542997</v>
      </c>
      <c r="H114">
        <v>30.626645126342801</v>
      </c>
      <c r="I114">
        <v>28.580440081787099</v>
      </c>
      <c r="J114">
        <v>26.306999206543001</v>
      </c>
      <c r="K114">
        <v>17.162931344604502</v>
      </c>
    </row>
    <row r="115" spans="1:11" x14ac:dyDescent="0.25">
      <c r="A115" t="s">
        <v>20</v>
      </c>
      <c r="C115">
        <v>48</v>
      </c>
      <c r="D115" t="s">
        <v>27</v>
      </c>
      <c r="E115" t="s">
        <v>120</v>
      </c>
      <c r="F115">
        <v>82.2396192718506</v>
      </c>
      <c r="G115">
        <v>82.973467715454106</v>
      </c>
      <c r="H115">
        <v>81.559287548828095</v>
      </c>
      <c r="I115">
        <v>80.123441256713903</v>
      </c>
      <c r="J115">
        <v>80.708999633789105</v>
      </c>
      <c r="K115">
        <v>78.2969970703125</v>
      </c>
    </row>
    <row r="116" spans="1:11" x14ac:dyDescent="0.25">
      <c r="A116" t="s">
        <v>20</v>
      </c>
      <c r="C116">
        <v>49</v>
      </c>
      <c r="D116" t="s">
        <v>28</v>
      </c>
      <c r="E116" t="s">
        <v>120</v>
      </c>
      <c r="F116">
        <v>25.2372429634094</v>
      </c>
      <c r="G116">
        <v>26.0174683410645</v>
      </c>
      <c r="H116">
        <v>26.6450004577637</v>
      </c>
      <c r="I116">
        <v>26.083000183105501</v>
      </c>
      <c r="J116">
        <v>26.088050948333699</v>
      </c>
      <c r="K116">
        <v>23.106000900268601</v>
      </c>
    </row>
    <row r="117" spans="1:11" x14ac:dyDescent="0.25">
      <c r="A117" t="s">
        <v>20</v>
      </c>
      <c r="C117">
        <v>50</v>
      </c>
      <c r="D117" t="s">
        <v>29</v>
      </c>
      <c r="E117" t="s">
        <v>120</v>
      </c>
      <c r="F117">
        <v>35.2596197296143</v>
      </c>
      <c r="G117">
        <v>36.934936180114697</v>
      </c>
      <c r="H117">
        <v>36.858001708984403</v>
      </c>
      <c r="I117">
        <v>35.441442050170899</v>
      </c>
      <c r="J117">
        <v>34.001016641235303</v>
      </c>
      <c r="K117">
        <v>32.570930383300798</v>
      </c>
    </row>
    <row r="118" spans="1:11" x14ac:dyDescent="0.25">
      <c r="A118" t="s">
        <v>20</v>
      </c>
      <c r="C118">
        <v>52</v>
      </c>
      <c r="D118" t="s">
        <v>24</v>
      </c>
      <c r="E118" t="s">
        <v>124</v>
      </c>
      <c r="F118">
        <v>117.560997009277</v>
      </c>
      <c r="G118">
        <v>116.46199798584</v>
      </c>
      <c r="H118">
        <v>92.322998046875</v>
      </c>
      <c r="I118">
        <v>93.950996398925795</v>
      </c>
      <c r="J118">
        <v>95.096000671386705</v>
      </c>
      <c r="K118">
        <v>92.271003723144503</v>
      </c>
    </row>
    <row r="119" spans="1:11" x14ac:dyDescent="0.25">
      <c r="A119" t="s">
        <v>20</v>
      </c>
      <c r="C119">
        <v>53</v>
      </c>
      <c r="D119" t="s">
        <v>25</v>
      </c>
      <c r="E119" t="s">
        <v>124</v>
      </c>
      <c r="F119">
        <v>28.798999786376999</v>
      </c>
      <c r="G119">
        <v>28.412000656127901</v>
      </c>
      <c r="H119">
        <v>25.316999435424801</v>
      </c>
      <c r="I119">
        <v>23.451999664306602</v>
      </c>
      <c r="J119">
        <v>21.870000839233398</v>
      </c>
      <c r="K119">
        <v>16.961000442504901</v>
      </c>
    </row>
    <row r="120" spans="1:11" x14ac:dyDescent="0.25">
      <c r="A120" t="s">
        <v>20</v>
      </c>
      <c r="C120">
        <v>54</v>
      </c>
      <c r="D120" t="s">
        <v>26</v>
      </c>
      <c r="E120" t="s">
        <v>124</v>
      </c>
      <c r="F120">
        <v>43.424999237060497</v>
      </c>
      <c r="G120">
        <v>47.478000640869098</v>
      </c>
      <c r="H120">
        <v>32.937999725341797</v>
      </c>
      <c r="I120">
        <v>32.208999633789098</v>
      </c>
      <c r="J120">
        <v>43.432998657226598</v>
      </c>
      <c r="K120">
        <v>26.853000640869102</v>
      </c>
    </row>
    <row r="121" spans="1:11" x14ac:dyDescent="0.25">
      <c r="A121" t="s">
        <v>20</v>
      </c>
      <c r="C121">
        <v>55</v>
      </c>
      <c r="D121" t="s">
        <v>27</v>
      </c>
      <c r="E121" t="s">
        <v>124</v>
      </c>
      <c r="F121">
        <v>87.253997802734403</v>
      </c>
      <c r="G121">
        <v>101.771003723145</v>
      </c>
      <c r="H121">
        <v>86.929000854492202</v>
      </c>
      <c r="I121">
        <v>103.96199798584</v>
      </c>
      <c r="J121">
        <v>100.59300231933599</v>
      </c>
      <c r="K121">
        <v>85.365997314453097</v>
      </c>
    </row>
    <row r="122" spans="1:11" x14ac:dyDescent="0.25">
      <c r="A122" t="s">
        <v>20</v>
      </c>
      <c r="C122">
        <v>56</v>
      </c>
      <c r="D122" t="s">
        <v>28</v>
      </c>
      <c r="E122" t="s">
        <v>124</v>
      </c>
      <c r="F122">
        <v>26.885999679565401</v>
      </c>
      <c r="G122">
        <v>28.808000564575199</v>
      </c>
      <c r="H122">
        <v>29.079999923706101</v>
      </c>
      <c r="I122">
        <v>28.771999359130898</v>
      </c>
      <c r="J122">
        <v>57.689998626708999</v>
      </c>
      <c r="K122">
        <v>25.0230007171631</v>
      </c>
    </row>
    <row r="123" spans="1:11" x14ac:dyDescent="0.25">
      <c r="A123" t="s">
        <v>20</v>
      </c>
      <c r="C123">
        <v>57</v>
      </c>
      <c r="D123" t="s">
        <v>29</v>
      </c>
      <c r="E123" t="s">
        <v>124</v>
      </c>
      <c r="F123">
        <v>37.639999389648402</v>
      </c>
      <c r="G123">
        <v>52.756999969482401</v>
      </c>
      <c r="H123">
        <v>50.080001831054702</v>
      </c>
      <c r="I123">
        <v>42.924999237060497</v>
      </c>
      <c r="J123">
        <v>55.674999237060497</v>
      </c>
      <c r="K123">
        <v>41.971000671386697</v>
      </c>
    </row>
    <row r="124" spans="1:11" x14ac:dyDescent="0.25">
      <c r="A124" t="s">
        <v>20</v>
      </c>
      <c r="C124">
        <v>59</v>
      </c>
      <c r="D124" t="s">
        <v>24</v>
      </c>
      <c r="E124" t="s">
        <v>3</v>
      </c>
      <c r="F124">
        <v>21772</v>
      </c>
      <c r="G124">
        <v>46998</v>
      </c>
      <c r="H124">
        <v>32385</v>
      </c>
      <c r="I124">
        <v>35508</v>
      </c>
      <c r="J124">
        <v>50702</v>
      </c>
      <c r="K124">
        <v>39849</v>
      </c>
    </row>
    <row r="125" spans="1:11" x14ac:dyDescent="0.25">
      <c r="A125" t="s">
        <v>20</v>
      </c>
      <c r="C125">
        <v>60</v>
      </c>
      <c r="D125" t="s">
        <v>25</v>
      </c>
      <c r="E125" t="s">
        <v>3</v>
      </c>
      <c r="F125">
        <v>21772</v>
      </c>
      <c r="G125">
        <v>46998</v>
      </c>
      <c r="H125">
        <v>32385</v>
      </c>
      <c r="I125">
        <v>35508</v>
      </c>
      <c r="J125">
        <v>50702</v>
      </c>
      <c r="K125">
        <v>39849</v>
      </c>
    </row>
    <row r="126" spans="1:11" x14ac:dyDescent="0.25">
      <c r="A126" t="s">
        <v>20</v>
      </c>
      <c r="C126">
        <v>61</v>
      </c>
      <c r="D126" t="s">
        <v>26</v>
      </c>
      <c r="E126" t="s">
        <v>3</v>
      </c>
      <c r="F126">
        <v>21772</v>
      </c>
      <c r="G126">
        <v>46998</v>
      </c>
      <c r="H126">
        <v>32385</v>
      </c>
      <c r="I126">
        <v>35508</v>
      </c>
      <c r="J126">
        <v>50702</v>
      </c>
      <c r="K126">
        <v>39849</v>
      </c>
    </row>
    <row r="127" spans="1:11" x14ac:dyDescent="0.25">
      <c r="A127" t="s">
        <v>20</v>
      </c>
      <c r="C127">
        <v>62</v>
      </c>
      <c r="D127" t="s">
        <v>27</v>
      </c>
      <c r="E127" t="s">
        <v>3</v>
      </c>
      <c r="F127">
        <v>21772</v>
      </c>
      <c r="G127">
        <v>46998</v>
      </c>
      <c r="H127">
        <v>32385</v>
      </c>
      <c r="I127">
        <v>35508</v>
      </c>
      <c r="J127">
        <v>50702</v>
      </c>
      <c r="K127">
        <v>39849</v>
      </c>
    </row>
    <row r="128" spans="1:11" x14ac:dyDescent="0.25">
      <c r="A128" t="s">
        <v>20</v>
      </c>
      <c r="C128">
        <v>63</v>
      </c>
      <c r="D128" t="s">
        <v>28</v>
      </c>
      <c r="E128" t="s">
        <v>3</v>
      </c>
      <c r="F128">
        <v>21772</v>
      </c>
      <c r="G128">
        <v>46998</v>
      </c>
      <c r="H128">
        <v>32385</v>
      </c>
      <c r="I128">
        <v>35508</v>
      </c>
      <c r="J128">
        <v>50702</v>
      </c>
      <c r="K128">
        <v>39849</v>
      </c>
    </row>
    <row r="129" spans="1:11" x14ac:dyDescent="0.25">
      <c r="A129" t="s">
        <v>20</v>
      </c>
      <c r="C129">
        <v>64</v>
      </c>
      <c r="D129" t="s">
        <v>29</v>
      </c>
      <c r="E129" t="s">
        <v>3</v>
      </c>
      <c r="F129">
        <v>21772</v>
      </c>
      <c r="G129">
        <v>46998</v>
      </c>
      <c r="H129">
        <v>32385</v>
      </c>
      <c r="I129">
        <v>35508</v>
      </c>
      <c r="J129">
        <v>50702</v>
      </c>
      <c r="K129">
        <v>39849</v>
      </c>
    </row>
    <row r="131" spans="1:11" x14ac:dyDescent="0.25">
      <c r="D131" t="s">
        <v>0</v>
      </c>
      <c r="E131" t="s">
        <v>1</v>
      </c>
      <c r="F131" t="s">
        <v>109</v>
      </c>
      <c r="G131" t="s">
        <v>110</v>
      </c>
      <c r="H131" t="s">
        <v>111</v>
      </c>
      <c r="I131" t="s">
        <v>112</v>
      </c>
      <c r="J131" t="s">
        <v>113</v>
      </c>
      <c r="K131" t="s">
        <v>114</v>
      </c>
    </row>
    <row r="132" spans="1:11" x14ac:dyDescent="0.25">
      <c r="A132" t="s">
        <v>21</v>
      </c>
      <c r="C132">
        <v>3</v>
      </c>
      <c r="D132" t="s">
        <v>53</v>
      </c>
      <c r="E132" t="s">
        <v>2</v>
      </c>
      <c r="F132">
        <v>2442.3869836356298</v>
      </c>
      <c r="G132">
        <v>2554.24606563108</v>
      </c>
      <c r="H132">
        <v>2651.05911082906</v>
      </c>
      <c r="I132">
        <v>2537.12491550512</v>
      </c>
      <c r="J132">
        <v>2407.5855756973801</v>
      </c>
      <c r="K132">
        <v>2097.2630216236698</v>
      </c>
    </row>
    <row r="133" spans="1:11" x14ac:dyDescent="0.25">
      <c r="A133" t="s">
        <v>21</v>
      </c>
      <c r="C133">
        <v>6</v>
      </c>
      <c r="D133" t="s">
        <v>53</v>
      </c>
      <c r="E133" t="s">
        <v>123</v>
      </c>
      <c r="F133">
        <v>1994.55541992188</v>
      </c>
      <c r="G133">
        <v>2083.2060546875</v>
      </c>
      <c r="H133">
        <v>2079.76342773438</v>
      </c>
      <c r="I133">
        <v>1871.10534667969</v>
      </c>
      <c r="J133">
        <v>1668.06970214844</v>
      </c>
      <c r="K133">
        <v>1605.18420410156</v>
      </c>
    </row>
    <row r="134" spans="1:11" x14ac:dyDescent="0.25">
      <c r="A134" t="s">
        <v>21</v>
      </c>
      <c r="C134">
        <v>9</v>
      </c>
      <c r="D134" t="s">
        <v>53</v>
      </c>
      <c r="E134" t="s">
        <v>118</v>
      </c>
      <c r="F134">
        <v>2170.0255830078099</v>
      </c>
      <c r="G134">
        <v>2302.77795546875</v>
      </c>
      <c r="H134">
        <v>2340.0017839843699</v>
      </c>
      <c r="I134">
        <v>2173.4029337890602</v>
      </c>
      <c r="J134">
        <v>1911.63693486328</v>
      </c>
      <c r="K134">
        <v>1804.6719585937501</v>
      </c>
    </row>
    <row r="135" spans="1:11" x14ac:dyDescent="0.25">
      <c r="A135" t="s">
        <v>21</v>
      </c>
      <c r="C135">
        <v>12</v>
      </c>
      <c r="D135" t="s">
        <v>53</v>
      </c>
      <c r="E135" t="s">
        <v>117</v>
      </c>
      <c r="F135">
        <v>2290.63733886719</v>
      </c>
      <c r="G135">
        <v>2419.02083947754</v>
      </c>
      <c r="H135">
        <v>2469.9014371093699</v>
      </c>
      <c r="I135">
        <v>2347.3301122558601</v>
      </c>
      <c r="J135">
        <v>2183.0988919677702</v>
      </c>
      <c r="K135">
        <v>1936.3897132812499</v>
      </c>
    </row>
    <row r="136" spans="1:11" x14ac:dyDescent="0.25">
      <c r="A136" t="s">
        <v>21</v>
      </c>
      <c r="C136">
        <v>15</v>
      </c>
      <c r="D136" t="s">
        <v>53</v>
      </c>
      <c r="E136" t="s">
        <v>121</v>
      </c>
      <c r="F136">
        <v>2426.41821289062</v>
      </c>
      <c r="G136">
        <v>2539.1036376953102</v>
      </c>
      <c r="H136">
        <v>2631.82983398438</v>
      </c>
      <c r="I136">
        <v>2524.28442382812</v>
      </c>
      <c r="J136">
        <v>2421.75219726562</v>
      </c>
      <c r="K136">
        <v>2096.43627929688</v>
      </c>
    </row>
    <row r="137" spans="1:11" x14ac:dyDescent="0.25">
      <c r="A137" t="s">
        <v>21</v>
      </c>
      <c r="C137">
        <v>18</v>
      </c>
      <c r="D137" t="s">
        <v>53</v>
      </c>
      <c r="E137" t="s">
        <v>119</v>
      </c>
      <c r="F137">
        <v>2589.5189723388698</v>
      </c>
      <c r="G137">
        <v>2677.4620043456998</v>
      </c>
      <c r="H137">
        <v>2834.4704722656302</v>
      </c>
      <c r="I137">
        <v>2713.6674515625</v>
      </c>
      <c r="J137">
        <v>2614.8124405517601</v>
      </c>
      <c r="K137">
        <v>2248.0925388671899</v>
      </c>
    </row>
    <row r="138" spans="1:11" x14ac:dyDescent="0.25">
      <c r="A138" t="s">
        <v>21</v>
      </c>
      <c r="C138">
        <v>21</v>
      </c>
      <c r="D138" t="s">
        <v>53</v>
      </c>
      <c r="E138" t="s">
        <v>120</v>
      </c>
      <c r="F138">
        <v>2821.1285751953101</v>
      </c>
      <c r="G138">
        <v>2895.0511468750001</v>
      </c>
      <c r="H138">
        <v>3079.3613441406301</v>
      </c>
      <c r="I138">
        <v>2979.18486464844</v>
      </c>
      <c r="J138">
        <v>2848.7499352539098</v>
      </c>
      <c r="K138">
        <v>2417.39652695312</v>
      </c>
    </row>
    <row r="139" spans="1:11" x14ac:dyDescent="0.25">
      <c r="A139" t="s">
        <v>21</v>
      </c>
      <c r="C139">
        <v>24</v>
      </c>
      <c r="D139" t="s">
        <v>53</v>
      </c>
      <c r="E139" t="s">
        <v>124</v>
      </c>
      <c r="F139">
        <v>3552.14428710938</v>
      </c>
      <c r="G139">
        <v>4268.23291015625</v>
      </c>
      <c r="H139">
        <v>3947.37280273438</v>
      </c>
      <c r="I139">
        <v>5291.70947265625</v>
      </c>
      <c r="J139">
        <v>3887.02514648438</v>
      </c>
      <c r="K139">
        <v>3324.8125</v>
      </c>
    </row>
    <row r="140" spans="1:11" x14ac:dyDescent="0.25">
      <c r="A140" t="s">
        <v>21</v>
      </c>
      <c r="C140">
        <v>27</v>
      </c>
      <c r="D140" t="s">
        <v>53</v>
      </c>
      <c r="E140" t="s">
        <v>3</v>
      </c>
      <c r="F140">
        <v>21772</v>
      </c>
      <c r="G140">
        <v>46998</v>
      </c>
      <c r="H140">
        <v>32385</v>
      </c>
      <c r="I140">
        <v>35508</v>
      </c>
      <c r="J140">
        <v>50702</v>
      </c>
      <c r="K140">
        <v>39849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3"/>
  <sheetViews>
    <sheetView topLeftCell="A74" workbookViewId="0">
      <selection activeCell="E74" sqref="E1:E1048576"/>
    </sheetView>
  </sheetViews>
  <sheetFormatPr defaultRowHeight="14.4" x14ac:dyDescent="0.3"/>
  <cols>
    <col min="1" max="2" width="16.6640625" customWidth="1"/>
    <col min="3" max="3" width="3" bestFit="1" customWidth="1"/>
    <col min="4" max="4" width="21.88671875" customWidth="1"/>
    <col min="5" max="5" width="6" bestFit="1" customWidth="1"/>
    <col min="6" max="11" width="12" bestFit="1" customWidth="1"/>
  </cols>
  <sheetData>
    <row r="1" spans="1:11" ht="15" x14ac:dyDescent="0.25">
      <c r="A1" t="s">
        <v>23</v>
      </c>
      <c r="B1" t="s">
        <v>69</v>
      </c>
      <c r="D1" t="s">
        <v>0</v>
      </c>
      <c r="E1" t="s">
        <v>1</v>
      </c>
      <c r="F1" t="s">
        <v>109</v>
      </c>
      <c r="G1" t="s">
        <v>110</v>
      </c>
      <c r="H1" t="s">
        <v>111</v>
      </c>
      <c r="I1" t="s">
        <v>112</v>
      </c>
      <c r="J1" t="s">
        <v>113</v>
      </c>
      <c r="K1" t="s">
        <v>114</v>
      </c>
    </row>
    <row r="2" spans="1:11" ht="15" x14ac:dyDescent="0.25">
      <c r="A2" t="s">
        <v>19</v>
      </c>
      <c r="B2">
        <v>0.8</v>
      </c>
      <c r="C2">
        <v>3</v>
      </c>
      <c r="D2" t="s">
        <v>65</v>
      </c>
      <c r="E2" t="s">
        <v>2</v>
      </c>
      <c r="F2">
        <v>47.673876992037599</v>
      </c>
      <c r="G2">
        <v>49.466147009394398</v>
      </c>
      <c r="H2">
        <v>54.989881818005898</v>
      </c>
      <c r="I2">
        <v>55.888014428401704</v>
      </c>
      <c r="J2">
        <v>48.088218441807797</v>
      </c>
      <c r="K2">
        <v>41.049376714014699</v>
      </c>
    </row>
    <row r="3" spans="1:11" ht="15" x14ac:dyDescent="0.25">
      <c r="A3" t="s">
        <v>19</v>
      </c>
      <c r="B3">
        <v>0.8</v>
      </c>
      <c r="C3">
        <v>4</v>
      </c>
      <c r="D3" t="s">
        <v>66</v>
      </c>
      <c r="E3" t="s">
        <v>2</v>
      </c>
      <c r="F3">
        <v>3.8476093107386098</v>
      </c>
      <c r="G3">
        <v>4.3649140838857399</v>
      </c>
      <c r="H3">
        <v>4.8400793931288701</v>
      </c>
      <c r="I3">
        <v>4.6086073315138902</v>
      </c>
      <c r="J3">
        <v>4.2896640783767701</v>
      </c>
      <c r="K3">
        <v>3.40225438826393</v>
      </c>
    </row>
    <row r="4" spans="1:11" ht="15" x14ac:dyDescent="0.25">
      <c r="A4" t="s">
        <v>19</v>
      </c>
      <c r="B4">
        <v>0.8</v>
      </c>
      <c r="C4">
        <v>5</v>
      </c>
      <c r="D4" t="s">
        <v>67</v>
      </c>
      <c r="E4" t="s">
        <v>2</v>
      </c>
      <c r="F4">
        <v>83.307858595219301</v>
      </c>
      <c r="G4">
        <v>82.470466935620394</v>
      </c>
      <c r="H4">
        <v>82.027876596456295</v>
      </c>
      <c r="I4">
        <v>75.248485234046399</v>
      </c>
      <c r="J4">
        <v>72.578618890511194</v>
      </c>
      <c r="K4">
        <v>61.052667332884297</v>
      </c>
    </row>
    <row r="5" spans="1:11" ht="15" x14ac:dyDescent="0.25">
      <c r="A5" t="s">
        <v>19</v>
      </c>
      <c r="B5">
        <v>0.8</v>
      </c>
      <c r="C5">
        <v>6</v>
      </c>
      <c r="D5" t="s">
        <v>57</v>
      </c>
      <c r="E5" t="s">
        <v>2</v>
      </c>
      <c r="F5">
        <v>844.23097265165802</v>
      </c>
      <c r="G5">
        <v>411.32243851058797</v>
      </c>
      <c r="H5">
        <v>100.66007793428101</v>
      </c>
      <c r="I5">
        <v>71.4498976586097</v>
      </c>
      <c r="J5">
        <v>10.149527393490599</v>
      </c>
      <c r="K5">
        <v>3.7897802037989599E-2</v>
      </c>
    </row>
    <row r="6" spans="1:11" ht="15" x14ac:dyDescent="0.25">
      <c r="A6" t="s">
        <v>19</v>
      </c>
      <c r="B6">
        <v>0.8</v>
      </c>
      <c r="C6">
        <v>7</v>
      </c>
      <c r="D6" t="s">
        <v>58</v>
      </c>
      <c r="E6" t="s">
        <v>2</v>
      </c>
      <c r="F6">
        <v>1741.6979089932399</v>
      </c>
      <c r="G6">
        <v>1378.8732114716499</v>
      </c>
      <c r="H6">
        <v>1116.2062277212599</v>
      </c>
      <c r="I6">
        <v>1000.05519949395</v>
      </c>
      <c r="J6">
        <v>683.907832525103</v>
      </c>
      <c r="K6">
        <v>78.593679051273796</v>
      </c>
    </row>
    <row r="7" spans="1:11" ht="15" x14ac:dyDescent="0.25">
      <c r="A7" t="s">
        <v>19</v>
      </c>
      <c r="B7">
        <v>0.8</v>
      </c>
      <c r="C7">
        <v>8</v>
      </c>
      <c r="D7" t="s">
        <v>59</v>
      </c>
      <c r="E7" t="s">
        <v>2</v>
      </c>
      <c r="F7">
        <v>24.743363357991502</v>
      </c>
      <c r="G7">
        <v>4.0965055434107098</v>
      </c>
      <c r="H7">
        <v>6.5057322675296098E-3</v>
      </c>
      <c r="I7">
        <v>1.18972807743455E-3</v>
      </c>
      <c r="J7">
        <v>1.10775646053347E-3</v>
      </c>
      <c r="K7">
        <v>0</v>
      </c>
    </row>
    <row r="8" spans="1:11" ht="15" x14ac:dyDescent="0.25">
      <c r="A8" t="s">
        <v>19</v>
      </c>
      <c r="B8">
        <v>0.8</v>
      </c>
      <c r="C8">
        <v>9</v>
      </c>
      <c r="D8" t="s">
        <v>60</v>
      </c>
      <c r="E8" t="s">
        <v>2</v>
      </c>
      <c r="F8">
        <v>21.883852899036199</v>
      </c>
      <c r="G8">
        <v>9.2409824710601605</v>
      </c>
      <c r="H8">
        <v>1.6671351843704301</v>
      </c>
      <c r="I8">
        <v>1.09668909801606</v>
      </c>
      <c r="J8">
        <v>0.191717257210753</v>
      </c>
      <c r="K8">
        <v>4.3513327237599202E-4</v>
      </c>
    </row>
    <row r="9" spans="1:11" ht="15" x14ac:dyDescent="0.25">
      <c r="A9" t="s">
        <v>19</v>
      </c>
      <c r="B9">
        <v>0.8</v>
      </c>
      <c r="C9">
        <v>10</v>
      </c>
      <c r="D9" t="s">
        <v>61</v>
      </c>
      <c r="E9" t="s">
        <v>2</v>
      </c>
      <c r="F9">
        <v>52.452488385367403</v>
      </c>
      <c r="G9">
        <v>15.758620772637901</v>
      </c>
      <c r="H9">
        <v>3.5045755528452101</v>
      </c>
      <c r="I9">
        <v>4.3360979165571099</v>
      </c>
      <c r="J9">
        <v>0.52446034860591795</v>
      </c>
      <c r="K9">
        <v>1.7997571347800199E-2</v>
      </c>
    </row>
    <row r="10" spans="1:11" ht="15" x14ac:dyDescent="0.25">
      <c r="A10" t="s">
        <v>19</v>
      </c>
      <c r="B10">
        <v>0.8</v>
      </c>
      <c r="C10">
        <v>12</v>
      </c>
      <c r="D10" t="s">
        <v>65</v>
      </c>
      <c r="E10" t="s">
        <v>123</v>
      </c>
      <c r="F10">
        <v>28.052028656005898</v>
      </c>
      <c r="G10">
        <v>28.130952835083001</v>
      </c>
      <c r="H10">
        <v>33.109603881835902</v>
      </c>
      <c r="I10">
        <v>28.8068943023682</v>
      </c>
      <c r="J10">
        <v>22.722476959228501</v>
      </c>
      <c r="K10">
        <v>22.760766983032202</v>
      </c>
    </row>
    <row r="11" spans="1:11" ht="15" x14ac:dyDescent="0.25">
      <c r="A11" t="s">
        <v>19</v>
      </c>
      <c r="B11">
        <v>0.8</v>
      </c>
      <c r="C11">
        <v>13</v>
      </c>
      <c r="D11" t="s">
        <v>66</v>
      </c>
      <c r="E11" t="s">
        <v>123</v>
      </c>
      <c r="F11">
        <v>1.8459899425506601</v>
      </c>
      <c r="G11">
        <v>2.2739200592040998</v>
      </c>
      <c r="H11">
        <v>2.4249103069305402</v>
      </c>
      <c r="I11">
        <v>2.1055712699890101</v>
      </c>
      <c r="J11">
        <v>1.42041122913361</v>
      </c>
      <c r="K11">
        <v>1.1679760217666599</v>
      </c>
    </row>
    <row r="12" spans="1:11" ht="15" x14ac:dyDescent="0.25">
      <c r="A12" t="s">
        <v>19</v>
      </c>
      <c r="B12">
        <v>0.8</v>
      </c>
      <c r="C12">
        <v>14</v>
      </c>
      <c r="D12" t="s">
        <v>67</v>
      </c>
      <c r="E12" t="s">
        <v>123</v>
      </c>
      <c r="F12">
        <v>29.663719177246101</v>
      </c>
      <c r="G12">
        <v>20.109859466552699</v>
      </c>
      <c r="H12">
        <v>20.6551818847656</v>
      </c>
      <c r="I12">
        <v>6.3446354866027797</v>
      </c>
      <c r="J12">
        <v>18.591480255126999</v>
      </c>
      <c r="K12">
        <v>19.198673248291001</v>
      </c>
    </row>
    <row r="13" spans="1:11" ht="15" x14ac:dyDescent="0.25">
      <c r="A13" t="s">
        <v>19</v>
      </c>
      <c r="B13">
        <v>0.8</v>
      </c>
      <c r="C13">
        <v>15</v>
      </c>
      <c r="D13" t="s">
        <v>57</v>
      </c>
      <c r="E13" t="s">
        <v>123</v>
      </c>
      <c r="F13">
        <v>146.87658691406199</v>
      </c>
      <c r="G13">
        <v>0</v>
      </c>
      <c r="H13">
        <v>0</v>
      </c>
      <c r="I13">
        <v>0</v>
      </c>
      <c r="J13">
        <v>0</v>
      </c>
      <c r="K13">
        <v>0</v>
      </c>
    </row>
    <row r="14" spans="1:11" ht="15" x14ac:dyDescent="0.25">
      <c r="A14" t="s">
        <v>19</v>
      </c>
      <c r="B14">
        <v>0.8</v>
      </c>
      <c r="C14">
        <v>16</v>
      </c>
      <c r="D14" t="s">
        <v>58</v>
      </c>
      <c r="E14" t="s">
        <v>123</v>
      </c>
      <c r="F14">
        <v>1573.50659179688</v>
      </c>
      <c r="G14">
        <v>1091.88598632812</v>
      </c>
      <c r="H14">
        <v>830.97515869140602</v>
      </c>
      <c r="I14">
        <v>641.37225341796898</v>
      </c>
      <c r="J14">
        <v>0</v>
      </c>
      <c r="K14">
        <v>0</v>
      </c>
    </row>
    <row r="15" spans="1:11" ht="15" x14ac:dyDescent="0.25">
      <c r="A15" t="s">
        <v>19</v>
      </c>
      <c r="B15">
        <v>0.8</v>
      </c>
      <c r="C15">
        <v>17</v>
      </c>
      <c r="D15" t="s">
        <v>59</v>
      </c>
      <c r="E15" t="s">
        <v>123</v>
      </c>
      <c r="F15">
        <v>0</v>
      </c>
      <c r="G15">
        <v>0</v>
      </c>
      <c r="H15">
        <v>0</v>
      </c>
      <c r="I15">
        <v>0</v>
      </c>
      <c r="J15">
        <v>0</v>
      </c>
      <c r="K15">
        <v>0</v>
      </c>
    </row>
    <row r="16" spans="1:11" ht="15" x14ac:dyDescent="0.25">
      <c r="A16" t="s">
        <v>19</v>
      </c>
      <c r="B16">
        <v>0.8</v>
      </c>
      <c r="C16">
        <v>18</v>
      </c>
      <c r="D16" t="s">
        <v>60</v>
      </c>
      <c r="E16" t="s">
        <v>123</v>
      </c>
      <c r="F16">
        <v>0</v>
      </c>
      <c r="G16">
        <v>0</v>
      </c>
      <c r="H16">
        <v>0</v>
      </c>
      <c r="I16">
        <v>0</v>
      </c>
      <c r="J16">
        <v>0</v>
      </c>
      <c r="K16">
        <v>0</v>
      </c>
    </row>
    <row r="17" spans="1:11" ht="15" x14ac:dyDescent="0.25">
      <c r="A17" t="s">
        <v>19</v>
      </c>
      <c r="B17">
        <v>0.8</v>
      </c>
      <c r="C17">
        <v>19</v>
      </c>
      <c r="D17" t="s">
        <v>61</v>
      </c>
      <c r="E17" t="s">
        <v>123</v>
      </c>
      <c r="F17">
        <v>0</v>
      </c>
      <c r="G17">
        <v>0</v>
      </c>
      <c r="H17">
        <v>0</v>
      </c>
      <c r="I17">
        <v>0</v>
      </c>
      <c r="J17">
        <v>0</v>
      </c>
      <c r="K17">
        <v>0</v>
      </c>
    </row>
    <row r="18" spans="1:11" ht="15" x14ac:dyDescent="0.25">
      <c r="A18" t="s">
        <v>19</v>
      </c>
      <c r="B18">
        <v>0.8</v>
      </c>
      <c r="C18">
        <v>21</v>
      </c>
      <c r="D18" t="s">
        <v>65</v>
      </c>
      <c r="E18" t="s">
        <v>118</v>
      </c>
      <c r="F18">
        <v>34.507866149902299</v>
      </c>
      <c r="G18">
        <v>38.064735076904299</v>
      </c>
      <c r="H18">
        <v>41.397721112060502</v>
      </c>
      <c r="I18">
        <v>40.617016578674303</v>
      </c>
      <c r="J18">
        <v>33.098313330078099</v>
      </c>
      <c r="K18">
        <v>30.092795144653302</v>
      </c>
    </row>
    <row r="19" spans="1:11" ht="15" x14ac:dyDescent="0.25">
      <c r="A19" t="s">
        <v>19</v>
      </c>
      <c r="B19">
        <v>0.8</v>
      </c>
      <c r="C19">
        <v>22</v>
      </c>
      <c r="D19" t="s">
        <v>66</v>
      </c>
      <c r="E19" t="s">
        <v>118</v>
      </c>
      <c r="F19">
        <v>2.59069367790222</v>
      </c>
      <c r="G19">
        <v>3.16473553371429</v>
      </c>
      <c r="H19">
        <v>3.5308484077453599</v>
      </c>
      <c r="I19">
        <v>3.1434313152313198</v>
      </c>
      <c r="J19">
        <v>2.5353442371368402</v>
      </c>
      <c r="K19">
        <v>2.2657886454582199</v>
      </c>
    </row>
    <row r="20" spans="1:11" ht="15" x14ac:dyDescent="0.25">
      <c r="A20" t="s">
        <v>19</v>
      </c>
      <c r="B20">
        <v>0.8</v>
      </c>
      <c r="C20">
        <v>23</v>
      </c>
      <c r="D20" t="s">
        <v>67</v>
      </c>
      <c r="E20" t="s">
        <v>118</v>
      </c>
      <c r="F20">
        <v>60.555351477050799</v>
      </c>
      <c r="G20">
        <v>58.603677093505901</v>
      </c>
      <c r="H20">
        <v>47.928209521484398</v>
      </c>
      <c r="I20">
        <v>40.439740995788597</v>
      </c>
      <c r="J20">
        <v>45.9703186523437</v>
      </c>
      <c r="K20">
        <v>36.883442832946798</v>
      </c>
    </row>
    <row r="21" spans="1:11" ht="15" x14ac:dyDescent="0.25">
      <c r="A21" t="s">
        <v>19</v>
      </c>
      <c r="B21">
        <v>0.8</v>
      </c>
      <c r="C21">
        <v>24</v>
      </c>
      <c r="D21" t="s">
        <v>57</v>
      </c>
      <c r="E21" t="s">
        <v>118</v>
      </c>
      <c r="F21">
        <v>511.257463330078</v>
      </c>
      <c r="G21">
        <v>0</v>
      </c>
      <c r="H21">
        <v>0</v>
      </c>
      <c r="I21">
        <v>0</v>
      </c>
      <c r="J21">
        <v>0</v>
      </c>
      <c r="K21">
        <v>0</v>
      </c>
    </row>
    <row r="22" spans="1:11" ht="15" x14ac:dyDescent="0.25">
      <c r="A22" t="s">
        <v>19</v>
      </c>
      <c r="B22">
        <v>0.8</v>
      </c>
      <c r="C22">
        <v>25</v>
      </c>
      <c r="D22" t="s">
        <v>58</v>
      </c>
      <c r="E22" t="s">
        <v>118</v>
      </c>
      <c r="F22">
        <v>1627.12762558594</v>
      </c>
      <c r="G22">
        <v>1159.79913769531</v>
      </c>
      <c r="H22">
        <v>949.41729873046904</v>
      </c>
      <c r="I22">
        <v>737.31282353515599</v>
      </c>
      <c r="J22">
        <v>23.529744131469698</v>
      </c>
      <c r="K22">
        <v>0</v>
      </c>
    </row>
    <row r="23" spans="1:11" ht="15" x14ac:dyDescent="0.25">
      <c r="A23" t="s">
        <v>19</v>
      </c>
      <c r="B23">
        <v>0.8</v>
      </c>
      <c r="C23">
        <v>26</v>
      </c>
      <c r="D23" t="s">
        <v>59</v>
      </c>
      <c r="E23" t="s">
        <v>118</v>
      </c>
      <c r="F23">
        <v>0</v>
      </c>
      <c r="G23">
        <v>0</v>
      </c>
      <c r="H23">
        <v>0</v>
      </c>
      <c r="I23">
        <v>0</v>
      </c>
      <c r="J23">
        <v>0</v>
      </c>
      <c r="K23">
        <v>0</v>
      </c>
    </row>
    <row r="24" spans="1:11" ht="15" x14ac:dyDescent="0.25">
      <c r="A24" t="s">
        <v>19</v>
      </c>
      <c r="B24">
        <v>0.8</v>
      </c>
      <c r="C24">
        <v>27</v>
      </c>
      <c r="D24" t="s">
        <v>60</v>
      </c>
      <c r="E24" t="s">
        <v>118</v>
      </c>
      <c r="F24">
        <v>2.1171380912780799</v>
      </c>
      <c r="G24">
        <v>0</v>
      </c>
      <c r="H24">
        <v>0</v>
      </c>
      <c r="I24">
        <v>0</v>
      </c>
      <c r="J24">
        <v>0</v>
      </c>
      <c r="K24">
        <v>0</v>
      </c>
    </row>
    <row r="25" spans="1:11" ht="15" x14ac:dyDescent="0.25">
      <c r="A25" t="s">
        <v>19</v>
      </c>
      <c r="B25">
        <v>0.8</v>
      </c>
      <c r="C25">
        <v>28</v>
      </c>
      <c r="D25" t="s">
        <v>61</v>
      </c>
      <c r="E25" t="s">
        <v>118</v>
      </c>
      <c r="F25">
        <v>0</v>
      </c>
      <c r="G25">
        <v>0</v>
      </c>
      <c r="H25">
        <v>0</v>
      </c>
      <c r="I25">
        <v>0</v>
      </c>
      <c r="J25">
        <v>0</v>
      </c>
      <c r="K25">
        <v>0</v>
      </c>
    </row>
    <row r="26" spans="1:11" ht="15" x14ac:dyDescent="0.25">
      <c r="A26" t="s">
        <v>19</v>
      </c>
      <c r="B26">
        <v>0.8</v>
      </c>
      <c r="C26">
        <v>30</v>
      </c>
      <c r="D26" t="s">
        <v>65</v>
      </c>
      <c r="E26" t="s">
        <v>117</v>
      </c>
      <c r="F26">
        <v>39.677699520874</v>
      </c>
      <c r="G26">
        <v>42.456325187683099</v>
      </c>
      <c r="H26">
        <v>47.061467602539103</v>
      </c>
      <c r="I26">
        <v>46.597413118362397</v>
      </c>
      <c r="J26">
        <v>40.808122071838397</v>
      </c>
      <c r="K26">
        <v>34.761633036422701</v>
      </c>
    </row>
    <row r="27" spans="1:11" ht="15" x14ac:dyDescent="0.25">
      <c r="A27" t="s">
        <v>19</v>
      </c>
      <c r="B27">
        <v>0.8</v>
      </c>
      <c r="C27">
        <v>31</v>
      </c>
      <c r="D27" t="s">
        <v>66</v>
      </c>
      <c r="E27" t="s">
        <v>117</v>
      </c>
      <c r="F27">
        <v>3.03012251853943</v>
      </c>
      <c r="G27">
        <v>3.6254094221591999</v>
      </c>
      <c r="H27">
        <v>3.91944056921005</v>
      </c>
      <c r="I27">
        <v>3.8133900165557901</v>
      </c>
      <c r="J27">
        <v>3.3798946188926702</v>
      </c>
      <c r="K27">
        <v>2.7640493170738201</v>
      </c>
    </row>
    <row r="28" spans="1:11" ht="15" x14ac:dyDescent="0.25">
      <c r="A28" t="s">
        <v>19</v>
      </c>
      <c r="B28">
        <v>0.8</v>
      </c>
      <c r="C28">
        <v>32</v>
      </c>
      <c r="D28" t="s">
        <v>67</v>
      </c>
      <c r="E28" t="s">
        <v>117</v>
      </c>
      <c r="F28">
        <v>71.504877441406293</v>
      </c>
      <c r="G28">
        <v>70.639788330078105</v>
      </c>
      <c r="H28">
        <v>67.285179138183594</v>
      </c>
      <c r="I28">
        <v>58.632188984298701</v>
      </c>
      <c r="J28">
        <v>60.182352252197298</v>
      </c>
      <c r="K28">
        <v>48.825349010467498</v>
      </c>
    </row>
    <row r="29" spans="1:11" ht="15" x14ac:dyDescent="0.25">
      <c r="A29" t="s">
        <v>19</v>
      </c>
      <c r="B29">
        <v>0.8</v>
      </c>
      <c r="C29">
        <v>33</v>
      </c>
      <c r="D29" t="s">
        <v>57</v>
      </c>
      <c r="E29" t="s">
        <v>117</v>
      </c>
      <c r="F29">
        <v>698.50710231933601</v>
      </c>
      <c r="G29">
        <v>226.26380311584501</v>
      </c>
      <c r="H29">
        <v>0</v>
      </c>
      <c r="I29">
        <v>0</v>
      </c>
      <c r="J29">
        <v>0</v>
      </c>
      <c r="K29">
        <v>0</v>
      </c>
    </row>
    <row r="30" spans="1:11" ht="15" x14ac:dyDescent="0.25">
      <c r="A30" t="s">
        <v>19</v>
      </c>
      <c r="B30">
        <v>0.8</v>
      </c>
      <c r="C30">
        <v>34</v>
      </c>
      <c r="D30" t="s">
        <v>58</v>
      </c>
      <c r="E30" t="s">
        <v>117</v>
      </c>
      <c r="F30">
        <v>1658.2324026855499</v>
      </c>
      <c r="G30">
        <v>1210.08832617187</v>
      </c>
      <c r="H30">
        <v>1055.177471875</v>
      </c>
      <c r="I30">
        <v>815.258823754883</v>
      </c>
      <c r="J30">
        <v>474.35356503906303</v>
      </c>
      <c r="K30">
        <v>0</v>
      </c>
    </row>
    <row r="31" spans="1:11" ht="15" x14ac:dyDescent="0.25">
      <c r="A31" t="s">
        <v>19</v>
      </c>
      <c r="B31">
        <v>0.8</v>
      </c>
      <c r="C31">
        <v>35</v>
      </c>
      <c r="D31" t="s">
        <v>59</v>
      </c>
      <c r="E31" t="s">
        <v>117</v>
      </c>
      <c r="F31">
        <v>0</v>
      </c>
      <c r="G31">
        <v>0</v>
      </c>
      <c r="H31">
        <v>0</v>
      </c>
      <c r="I31">
        <v>0</v>
      </c>
      <c r="J31">
        <v>0</v>
      </c>
      <c r="K31">
        <v>0</v>
      </c>
    </row>
    <row r="32" spans="1:11" ht="15" x14ac:dyDescent="0.25">
      <c r="A32" t="s">
        <v>19</v>
      </c>
      <c r="B32">
        <v>0.8</v>
      </c>
      <c r="C32">
        <v>36</v>
      </c>
      <c r="D32" t="s">
        <v>60</v>
      </c>
      <c r="E32" t="s">
        <v>117</v>
      </c>
      <c r="F32">
        <v>16.0416319374084</v>
      </c>
      <c r="G32">
        <v>2.4341277682781199</v>
      </c>
      <c r="H32">
        <v>0</v>
      </c>
      <c r="I32">
        <v>0</v>
      </c>
      <c r="J32">
        <v>0</v>
      </c>
      <c r="K32">
        <v>0</v>
      </c>
    </row>
    <row r="33" spans="1:11" ht="15" x14ac:dyDescent="0.25">
      <c r="A33" t="s">
        <v>19</v>
      </c>
      <c r="B33">
        <v>0.8</v>
      </c>
      <c r="C33">
        <v>37</v>
      </c>
      <c r="D33" t="s">
        <v>61</v>
      </c>
      <c r="E33" t="s">
        <v>117</v>
      </c>
      <c r="F33">
        <v>16.4330104606628</v>
      </c>
      <c r="G33">
        <v>0</v>
      </c>
      <c r="H33">
        <v>0</v>
      </c>
      <c r="I33">
        <v>0</v>
      </c>
      <c r="J33">
        <v>0</v>
      </c>
      <c r="K33">
        <v>0</v>
      </c>
    </row>
    <row r="34" spans="1:11" ht="15" x14ac:dyDescent="0.25">
      <c r="A34" t="s">
        <v>19</v>
      </c>
      <c r="B34">
        <v>0.8</v>
      </c>
      <c r="C34">
        <v>39</v>
      </c>
      <c r="D34" t="s">
        <v>65</v>
      </c>
      <c r="E34" t="s">
        <v>121</v>
      </c>
      <c r="F34">
        <v>46.9877738952637</v>
      </c>
      <c r="G34">
        <v>47.7410278320312</v>
      </c>
      <c r="H34">
        <v>53.288856506347699</v>
      </c>
      <c r="I34">
        <v>53.132486343383803</v>
      </c>
      <c r="J34">
        <v>47.464698791503899</v>
      </c>
      <c r="K34">
        <v>40.344924926757798</v>
      </c>
    </row>
    <row r="35" spans="1:11" ht="15" x14ac:dyDescent="0.25">
      <c r="A35" t="s">
        <v>19</v>
      </c>
      <c r="B35">
        <v>0.8</v>
      </c>
      <c r="C35">
        <v>40</v>
      </c>
      <c r="D35" t="s">
        <v>66</v>
      </c>
      <c r="E35" t="s">
        <v>121</v>
      </c>
      <c r="F35">
        <v>3.6294200420379599</v>
      </c>
      <c r="G35">
        <v>4.1369423866271999</v>
      </c>
      <c r="H35">
        <v>4.5868201255798304</v>
      </c>
      <c r="I35">
        <v>4.4503450393676802</v>
      </c>
      <c r="J35">
        <v>4.2460350990295401</v>
      </c>
      <c r="K35">
        <v>3.3060963153839098</v>
      </c>
    </row>
    <row r="36" spans="1:11" ht="15" x14ac:dyDescent="0.25">
      <c r="A36" t="s">
        <v>19</v>
      </c>
      <c r="B36">
        <v>0.8</v>
      </c>
      <c r="C36">
        <v>41</v>
      </c>
      <c r="D36" t="s">
        <v>67</v>
      </c>
      <c r="E36" t="s">
        <v>121</v>
      </c>
      <c r="F36">
        <v>82.755378723144503</v>
      </c>
      <c r="G36">
        <v>81.5904541015625</v>
      </c>
      <c r="H36">
        <v>81.623519897460895</v>
      </c>
      <c r="I36">
        <v>76.327651977539105</v>
      </c>
      <c r="J36">
        <v>72.513977050781193</v>
      </c>
      <c r="K36">
        <v>61.787286758422901</v>
      </c>
    </row>
    <row r="37" spans="1:11" ht="15" x14ac:dyDescent="0.25">
      <c r="A37" t="s">
        <v>19</v>
      </c>
      <c r="B37">
        <v>0.8</v>
      </c>
      <c r="C37">
        <v>42</v>
      </c>
      <c r="D37" t="s">
        <v>57</v>
      </c>
      <c r="E37" t="s">
        <v>121</v>
      </c>
      <c r="F37">
        <v>851.25451660156205</v>
      </c>
      <c r="G37">
        <v>400.08184814453102</v>
      </c>
      <c r="H37">
        <v>86.649230957031193</v>
      </c>
      <c r="I37">
        <v>31.767672538757299</v>
      </c>
      <c r="J37">
        <v>0</v>
      </c>
      <c r="K37">
        <v>0</v>
      </c>
    </row>
    <row r="38" spans="1:11" ht="15" x14ac:dyDescent="0.25">
      <c r="A38" t="s">
        <v>19</v>
      </c>
      <c r="B38">
        <v>0.8</v>
      </c>
      <c r="C38">
        <v>43</v>
      </c>
      <c r="D38" t="s">
        <v>58</v>
      </c>
      <c r="E38" t="s">
        <v>121</v>
      </c>
      <c r="F38">
        <v>1741.23461914062</v>
      </c>
      <c r="G38">
        <v>1372.79858398438</v>
      </c>
      <c r="H38">
        <v>1145.70031738281</v>
      </c>
      <c r="I38">
        <v>1047.30334472656</v>
      </c>
      <c r="J38">
        <v>696.2470703125</v>
      </c>
      <c r="K38">
        <v>0</v>
      </c>
    </row>
    <row r="39" spans="1:11" ht="15" x14ac:dyDescent="0.25">
      <c r="A39" t="s">
        <v>19</v>
      </c>
      <c r="B39">
        <v>0.8</v>
      </c>
      <c r="C39">
        <v>44</v>
      </c>
      <c r="D39" t="s">
        <v>59</v>
      </c>
      <c r="E39" t="s">
        <v>121</v>
      </c>
      <c r="F39">
        <v>24.385810852050799</v>
      </c>
      <c r="G39">
        <v>0</v>
      </c>
      <c r="H39">
        <v>0</v>
      </c>
      <c r="I39">
        <v>0</v>
      </c>
      <c r="J39">
        <v>0</v>
      </c>
      <c r="K39">
        <v>0</v>
      </c>
    </row>
    <row r="40" spans="1:11" ht="15" x14ac:dyDescent="0.25">
      <c r="A40" t="s">
        <v>19</v>
      </c>
      <c r="B40">
        <v>0.8</v>
      </c>
      <c r="C40">
        <v>45</v>
      </c>
      <c r="D40" t="s">
        <v>60</v>
      </c>
      <c r="E40" t="s">
        <v>121</v>
      </c>
      <c r="F40">
        <v>22.861606597900401</v>
      </c>
      <c r="G40">
        <v>8.9721126556396502</v>
      </c>
      <c r="H40">
        <v>0</v>
      </c>
      <c r="I40">
        <v>0</v>
      </c>
      <c r="J40">
        <v>0</v>
      </c>
      <c r="K40">
        <v>0</v>
      </c>
    </row>
    <row r="41" spans="1:11" ht="15" x14ac:dyDescent="0.25">
      <c r="A41" t="s">
        <v>19</v>
      </c>
      <c r="B41">
        <v>0.8</v>
      </c>
      <c r="C41">
        <v>46</v>
      </c>
      <c r="D41" t="s">
        <v>61</v>
      </c>
      <c r="E41" t="s">
        <v>121</v>
      </c>
      <c r="F41">
        <v>52.1871948242188</v>
      </c>
      <c r="G41">
        <v>0</v>
      </c>
      <c r="H41">
        <v>0</v>
      </c>
      <c r="I41">
        <v>0</v>
      </c>
      <c r="J41">
        <v>0</v>
      </c>
      <c r="K41">
        <v>0</v>
      </c>
    </row>
    <row r="42" spans="1:11" ht="15" x14ac:dyDescent="0.25">
      <c r="A42" t="s">
        <v>19</v>
      </c>
      <c r="B42">
        <v>0.8</v>
      </c>
      <c r="C42">
        <v>48</v>
      </c>
      <c r="D42" t="s">
        <v>65</v>
      </c>
      <c r="E42" t="s">
        <v>119</v>
      </c>
      <c r="F42">
        <v>55.327997596740701</v>
      </c>
      <c r="G42">
        <v>54.858815555572498</v>
      </c>
      <c r="H42">
        <v>61.974742173767098</v>
      </c>
      <c r="I42">
        <v>63.207209154510501</v>
      </c>
      <c r="J42">
        <v>55.339849189758297</v>
      </c>
      <c r="K42">
        <v>47.1434002662659</v>
      </c>
    </row>
    <row r="43" spans="1:11" ht="15" x14ac:dyDescent="0.25">
      <c r="A43" t="s">
        <v>19</v>
      </c>
      <c r="B43">
        <v>0.8</v>
      </c>
      <c r="C43">
        <v>49</v>
      </c>
      <c r="D43" t="s">
        <v>66</v>
      </c>
      <c r="E43" t="s">
        <v>119</v>
      </c>
      <c r="F43">
        <v>4.5527470476150498</v>
      </c>
      <c r="G43">
        <v>4.9856023788452104</v>
      </c>
      <c r="H43">
        <v>5.6991708866119399</v>
      </c>
      <c r="I43">
        <v>5.3532638394355798</v>
      </c>
      <c r="J43">
        <v>5.1515567070007302</v>
      </c>
      <c r="K43">
        <v>4.0135924551963802</v>
      </c>
    </row>
    <row r="44" spans="1:11" ht="15" x14ac:dyDescent="0.25">
      <c r="A44" t="s">
        <v>19</v>
      </c>
      <c r="B44">
        <v>0.8</v>
      </c>
      <c r="C44">
        <v>50</v>
      </c>
      <c r="D44" t="s">
        <v>67</v>
      </c>
      <c r="E44" t="s">
        <v>119</v>
      </c>
      <c r="F44">
        <v>94.900322418212895</v>
      </c>
      <c r="G44">
        <v>94.258975563049304</v>
      </c>
      <c r="H44">
        <v>96.199436871337895</v>
      </c>
      <c r="I44">
        <v>90.914091574859597</v>
      </c>
      <c r="J44">
        <v>84.876953125</v>
      </c>
      <c r="K44">
        <v>72.461570276641893</v>
      </c>
    </row>
    <row r="45" spans="1:11" ht="15" x14ac:dyDescent="0.25">
      <c r="A45" t="s">
        <v>19</v>
      </c>
      <c r="B45">
        <v>0.8</v>
      </c>
      <c r="C45">
        <v>51</v>
      </c>
      <c r="D45" t="s">
        <v>57</v>
      </c>
      <c r="E45" t="s">
        <v>119</v>
      </c>
      <c r="F45">
        <v>991.91125100097702</v>
      </c>
      <c r="G45">
        <v>625.31101007080099</v>
      </c>
      <c r="H45">
        <v>204.815771240234</v>
      </c>
      <c r="I45">
        <v>165.46998288421599</v>
      </c>
      <c r="J45">
        <v>0</v>
      </c>
      <c r="K45">
        <v>0</v>
      </c>
    </row>
    <row r="46" spans="1:11" ht="15" x14ac:dyDescent="0.25">
      <c r="A46" t="s">
        <v>19</v>
      </c>
      <c r="B46">
        <v>0.8</v>
      </c>
      <c r="C46">
        <v>52</v>
      </c>
      <c r="D46" t="s">
        <v>58</v>
      </c>
      <c r="E46" t="s">
        <v>119</v>
      </c>
      <c r="F46">
        <v>1827.0560858886699</v>
      </c>
      <c r="G46">
        <v>1556.3428487548799</v>
      </c>
      <c r="H46">
        <v>1153.2890843749999</v>
      </c>
      <c r="I46">
        <v>1131.0149228759799</v>
      </c>
      <c r="J46">
        <v>920.05168996581995</v>
      </c>
      <c r="K46">
        <v>309.73120719299402</v>
      </c>
    </row>
    <row r="47" spans="1:11" ht="15" x14ac:dyDescent="0.25">
      <c r="A47" t="s">
        <v>19</v>
      </c>
      <c r="B47">
        <v>0.8</v>
      </c>
      <c r="C47">
        <v>53</v>
      </c>
      <c r="D47" t="s">
        <v>59</v>
      </c>
      <c r="E47" t="s">
        <v>119</v>
      </c>
      <c r="F47">
        <v>45.932950067138698</v>
      </c>
      <c r="G47">
        <v>10.5525458307267</v>
      </c>
      <c r="H47">
        <v>0</v>
      </c>
      <c r="I47">
        <v>0</v>
      </c>
      <c r="J47">
        <v>0</v>
      </c>
      <c r="K47">
        <v>0</v>
      </c>
    </row>
    <row r="48" spans="1:11" ht="15" x14ac:dyDescent="0.25">
      <c r="A48" t="s">
        <v>19</v>
      </c>
      <c r="B48">
        <v>0.8</v>
      </c>
      <c r="C48">
        <v>54</v>
      </c>
      <c r="D48" t="s">
        <v>60</v>
      </c>
      <c r="E48" t="s">
        <v>119</v>
      </c>
      <c r="F48">
        <v>27.875209978485099</v>
      </c>
      <c r="G48">
        <v>15.7147467460632</v>
      </c>
      <c r="H48">
        <v>4.3848633518218998</v>
      </c>
      <c r="I48">
        <v>2.9382697786807999</v>
      </c>
      <c r="J48">
        <v>0</v>
      </c>
      <c r="K48">
        <v>0</v>
      </c>
    </row>
    <row r="49" spans="1:11" ht="15" x14ac:dyDescent="0.25">
      <c r="A49" t="s">
        <v>19</v>
      </c>
      <c r="B49">
        <v>0.8</v>
      </c>
      <c r="C49">
        <v>55</v>
      </c>
      <c r="D49" t="s">
        <v>61</v>
      </c>
      <c r="E49" t="s">
        <v>119</v>
      </c>
      <c r="F49">
        <v>85.479964013671903</v>
      </c>
      <c r="G49">
        <v>41.586760696411098</v>
      </c>
      <c r="H49">
        <v>0</v>
      </c>
      <c r="I49">
        <v>0</v>
      </c>
      <c r="J49">
        <v>0</v>
      </c>
      <c r="K49">
        <v>0</v>
      </c>
    </row>
    <row r="50" spans="1:11" ht="15" x14ac:dyDescent="0.25">
      <c r="A50" t="s">
        <v>19</v>
      </c>
      <c r="B50">
        <v>0.8</v>
      </c>
      <c r="C50">
        <v>57</v>
      </c>
      <c r="D50" t="s">
        <v>65</v>
      </c>
      <c r="E50" t="s">
        <v>120</v>
      </c>
      <c r="F50">
        <v>66.087452990722696</v>
      </c>
      <c r="G50">
        <v>71.257488250732294</v>
      </c>
      <c r="H50">
        <v>80.119239721679705</v>
      </c>
      <c r="I50">
        <v>83.580762710571307</v>
      </c>
      <c r="J50">
        <v>65.984965795898404</v>
      </c>
      <c r="K50">
        <v>57.018446788024903</v>
      </c>
    </row>
    <row r="51" spans="1:11" ht="15" x14ac:dyDescent="0.25">
      <c r="A51" t="s">
        <v>19</v>
      </c>
      <c r="B51">
        <v>0.8</v>
      </c>
      <c r="C51">
        <v>58</v>
      </c>
      <c r="D51" t="s">
        <v>66</v>
      </c>
      <c r="E51" t="s">
        <v>120</v>
      </c>
      <c r="F51">
        <v>6.4630701889038003</v>
      </c>
      <c r="G51">
        <v>7.2350141391754104</v>
      </c>
      <c r="H51">
        <v>7.7500598899841302</v>
      </c>
      <c r="I51">
        <v>7.0956702257156303</v>
      </c>
      <c r="J51">
        <v>6.3735958831787096</v>
      </c>
      <c r="K51">
        <v>5.2207954383850099</v>
      </c>
    </row>
    <row r="52" spans="1:11" ht="15" x14ac:dyDescent="0.25">
      <c r="A52" t="s">
        <v>19</v>
      </c>
      <c r="B52">
        <v>0.8</v>
      </c>
      <c r="C52">
        <v>59</v>
      </c>
      <c r="D52" t="s">
        <v>67</v>
      </c>
      <c r="E52" t="s">
        <v>120</v>
      </c>
      <c r="F52">
        <v>109.642381958008</v>
      </c>
      <c r="G52">
        <v>111.46862387085</v>
      </c>
      <c r="H52">
        <v>119.37278873291</v>
      </c>
      <c r="I52">
        <v>106.33565141906701</v>
      </c>
      <c r="J52">
        <v>99.5208731689453</v>
      </c>
      <c r="K52">
        <v>82.932922430419893</v>
      </c>
    </row>
    <row r="53" spans="1:11" ht="15" x14ac:dyDescent="0.25">
      <c r="A53" t="s">
        <v>19</v>
      </c>
      <c r="B53">
        <v>0.8</v>
      </c>
      <c r="C53">
        <v>60</v>
      </c>
      <c r="D53" t="s">
        <v>57</v>
      </c>
      <c r="E53" t="s">
        <v>120</v>
      </c>
      <c r="F53">
        <v>1127.65094433594</v>
      </c>
      <c r="G53">
        <v>767.20119384765599</v>
      </c>
      <c r="H53">
        <v>300.40636533203099</v>
      </c>
      <c r="I53">
        <v>294.65194844970699</v>
      </c>
      <c r="J53">
        <v>143.09159565429701</v>
      </c>
      <c r="K53">
        <v>0</v>
      </c>
    </row>
    <row r="54" spans="1:11" ht="15" x14ac:dyDescent="0.25">
      <c r="A54" t="s">
        <v>19</v>
      </c>
      <c r="B54">
        <v>0.8</v>
      </c>
      <c r="C54">
        <v>61</v>
      </c>
      <c r="D54" t="s">
        <v>58</v>
      </c>
      <c r="E54" t="s">
        <v>120</v>
      </c>
      <c r="F54">
        <v>1860.0766582031299</v>
      </c>
      <c r="G54">
        <v>1618.1638891601599</v>
      </c>
      <c r="H54">
        <v>1160.0520269531301</v>
      </c>
      <c r="I54">
        <v>1141.41415058594</v>
      </c>
      <c r="J54">
        <v>1058.0411345703101</v>
      </c>
      <c r="K54">
        <v>522.57865187988295</v>
      </c>
    </row>
    <row r="55" spans="1:11" ht="15" x14ac:dyDescent="0.25">
      <c r="A55" t="s">
        <v>19</v>
      </c>
      <c r="B55">
        <v>0.8</v>
      </c>
      <c r="C55">
        <v>62</v>
      </c>
      <c r="D55" t="s">
        <v>59</v>
      </c>
      <c r="E55" t="s">
        <v>120</v>
      </c>
      <c r="F55">
        <v>62.290407733154296</v>
      </c>
      <c r="G55">
        <v>30.0295629806518</v>
      </c>
      <c r="H55">
        <v>0</v>
      </c>
      <c r="I55">
        <v>0</v>
      </c>
      <c r="J55">
        <v>0</v>
      </c>
      <c r="K55">
        <v>0</v>
      </c>
    </row>
    <row r="56" spans="1:11" ht="15" x14ac:dyDescent="0.25">
      <c r="A56" t="s">
        <v>19</v>
      </c>
      <c r="B56">
        <v>0.8</v>
      </c>
      <c r="C56">
        <v>63</v>
      </c>
      <c r="D56" t="s">
        <v>60</v>
      </c>
      <c r="E56" t="s">
        <v>120</v>
      </c>
      <c r="F56">
        <v>32.243775073242197</v>
      </c>
      <c r="G56">
        <v>21.198106681823699</v>
      </c>
      <c r="H56">
        <v>7.7342104621887202</v>
      </c>
      <c r="I56">
        <v>7.4207360725402802</v>
      </c>
      <c r="J56">
        <v>3.32933677558899</v>
      </c>
      <c r="K56">
        <v>0</v>
      </c>
    </row>
    <row r="57" spans="1:11" ht="15" x14ac:dyDescent="0.25">
      <c r="A57" t="s">
        <v>19</v>
      </c>
      <c r="B57">
        <v>0.8</v>
      </c>
      <c r="C57">
        <v>64</v>
      </c>
      <c r="D57" t="s">
        <v>61</v>
      </c>
      <c r="E57" t="s">
        <v>120</v>
      </c>
      <c r="F57">
        <v>117.386958447266</v>
      </c>
      <c r="G57">
        <v>81.246381378173794</v>
      </c>
      <c r="H57">
        <v>49.255836608886703</v>
      </c>
      <c r="I57">
        <v>53.692560183715699</v>
      </c>
      <c r="J57">
        <v>0.50696495566366495</v>
      </c>
      <c r="K57">
        <v>0</v>
      </c>
    </row>
    <row r="58" spans="1:11" ht="15" x14ac:dyDescent="0.25">
      <c r="A58" t="s">
        <v>19</v>
      </c>
      <c r="B58">
        <v>0.8</v>
      </c>
      <c r="C58">
        <v>66</v>
      </c>
      <c r="D58" t="s">
        <v>65</v>
      </c>
      <c r="E58" t="s">
        <v>124</v>
      </c>
      <c r="F58">
        <v>139.95669555664099</v>
      </c>
      <c r="G58">
        <v>372.52502441406199</v>
      </c>
      <c r="H58">
        <v>251.69638061523401</v>
      </c>
      <c r="I58">
        <v>459.39535522460898</v>
      </c>
      <c r="J58">
        <v>183.51087951660199</v>
      </c>
      <c r="K58">
        <v>115.027633666992</v>
      </c>
    </row>
    <row r="59" spans="1:11" ht="15" x14ac:dyDescent="0.25">
      <c r="A59" t="s">
        <v>19</v>
      </c>
      <c r="B59">
        <v>0.8</v>
      </c>
      <c r="C59">
        <v>67</v>
      </c>
      <c r="D59" t="s">
        <v>66</v>
      </c>
      <c r="E59" t="s">
        <v>124</v>
      </c>
      <c r="F59">
        <v>19.430580139160199</v>
      </c>
      <c r="G59">
        <v>18.11767578125</v>
      </c>
      <c r="H59">
        <v>17.357000350952099</v>
      </c>
      <c r="I59">
        <v>14.3961849212646</v>
      </c>
      <c r="J59">
        <v>14.1148471832275</v>
      </c>
      <c r="K59">
        <v>12.3573398590088</v>
      </c>
    </row>
    <row r="60" spans="1:11" ht="15" x14ac:dyDescent="0.25">
      <c r="A60" t="s">
        <v>19</v>
      </c>
      <c r="B60">
        <v>0.8</v>
      </c>
      <c r="C60">
        <v>68</v>
      </c>
      <c r="D60" t="s">
        <v>67</v>
      </c>
      <c r="E60" t="s">
        <v>124</v>
      </c>
      <c r="F60">
        <v>156.60598754882801</v>
      </c>
      <c r="G60">
        <v>199.41328430175801</v>
      </c>
      <c r="H60">
        <v>204.69044494628901</v>
      </c>
      <c r="I60">
        <v>359.29302978515602</v>
      </c>
      <c r="J60">
        <v>203.83836364746099</v>
      </c>
      <c r="K60">
        <v>171.99299621582</v>
      </c>
    </row>
    <row r="61" spans="1:11" ht="15" x14ac:dyDescent="0.25">
      <c r="A61" t="s">
        <v>19</v>
      </c>
      <c r="B61">
        <v>0.8</v>
      </c>
      <c r="C61">
        <v>69</v>
      </c>
      <c r="D61" t="s">
        <v>57</v>
      </c>
      <c r="E61" t="s">
        <v>124</v>
      </c>
      <c r="F61">
        <v>1294.0107421875</v>
      </c>
      <c r="G61">
        <v>989.14642333984398</v>
      </c>
      <c r="H61">
        <v>735.82269287109398</v>
      </c>
      <c r="I61">
        <v>1037.32507324219</v>
      </c>
      <c r="J61">
        <v>483.23089599609398</v>
      </c>
      <c r="K61">
        <v>103.75091552734401</v>
      </c>
    </row>
    <row r="62" spans="1:11" ht="15" x14ac:dyDescent="0.25">
      <c r="A62" t="s">
        <v>19</v>
      </c>
      <c r="B62">
        <v>0.8</v>
      </c>
      <c r="C62">
        <v>70</v>
      </c>
      <c r="D62" t="s">
        <v>58</v>
      </c>
      <c r="E62" t="s">
        <v>124</v>
      </c>
      <c r="F62">
        <v>1876.197265625</v>
      </c>
      <c r="G62">
        <v>1657.27746582031</v>
      </c>
      <c r="H62">
        <v>1190.66772460938</v>
      </c>
      <c r="I62">
        <v>1144.65209960938</v>
      </c>
      <c r="J62">
        <v>1128.77709960938</v>
      </c>
      <c r="K62">
        <v>708.56573486328102</v>
      </c>
    </row>
    <row r="63" spans="1:11" ht="15" x14ac:dyDescent="0.25">
      <c r="A63" t="s">
        <v>19</v>
      </c>
      <c r="B63">
        <v>0.8</v>
      </c>
      <c r="C63">
        <v>71</v>
      </c>
      <c r="D63" t="s">
        <v>59</v>
      </c>
      <c r="E63" t="s">
        <v>124</v>
      </c>
      <c r="F63">
        <v>87.894210815429702</v>
      </c>
      <c r="G63">
        <v>70.289413452148395</v>
      </c>
      <c r="H63">
        <v>11.2817296981812</v>
      </c>
      <c r="I63">
        <v>11.139400482177701</v>
      </c>
      <c r="J63">
        <v>9.2920589447021502</v>
      </c>
      <c r="K63">
        <v>0</v>
      </c>
    </row>
    <row r="64" spans="1:11" ht="15" x14ac:dyDescent="0.25">
      <c r="A64" t="s">
        <v>19</v>
      </c>
      <c r="B64">
        <v>0.8</v>
      </c>
      <c r="C64">
        <v>72</v>
      </c>
      <c r="D64" t="s">
        <v>60</v>
      </c>
      <c r="E64" t="s">
        <v>124</v>
      </c>
      <c r="F64">
        <v>37.1413383483887</v>
      </c>
      <c r="G64">
        <v>28.484912872314499</v>
      </c>
      <c r="H64">
        <v>13.1098785400391</v>
      </c>
      <c r="I64">
        <v>14.9911136627197</v>
      </c>
      <c r="J64">
        <v>14.809522628784199</v>
      </c>
      <c r="K64">
        <v>3.2412407398223899</v>
      </c>
    </row>
    <row r="65" spans="1:11" ht="15" x14ac:dyDescent="0.25">
      <c r="A65" t="s">
        <v>19</v>
      </c>
      <c r="B65">
        <v>0.8</v>
      </c>
      <c r="C65">
        <v>73</v>
      </c>
      <c r="D65" t="s">
        <v>61</v>
      </c>
      <c r="E65" t="s">
        <v>124</v>
      </c>
      <c r="F65">
        <v>227.46643066406199</v>
      </c>
      <c r="G65">
        <v>161.26988220214801</v>
      </c>
      <c r="H65">
        <v>135.76965332031199</v>
      </c>
      <c r="I65">
        <v>175.82992553710901</v>
      </c>
      <c r="J65">
        <v>95.539863586425795</v>
      </c>
      <c r="K65">
        <v>29.891036987304702</v>
      </c>
    </row>
    <row r="66" spans="1:11" ht="15" x14ac:dyDescent="0.25">
      <c r="A66" t="s">
        <v>19</v>
      </c>
      <c r="B66">
        <v>0.8</v>
      </c>
      <c r="C66">
        <v>75</v>
      </c>
      <c r="D66" t="s">
        <v>65</v>
      </c>
      <c r="E66" t="s">
        <v>3</v>
      </c>
      <c r="F66">
        <v>21773</v>
      </c>
      <c r="G66">
        <v>47931</v>
      </c>
      <c r="H66">
        <v>33197</v>
      </c>
      <c r="I66">
        <v>35958</v>
      </c>
      <c r="J66">
        <v>51157</v>
      </c>
      <c r="K66">
        <v>40274</v>
      </c>
    </row>
    <row r="67" spans="1:11" ht="15" x14ac:dyDescent="0.25">
      <c r="A67" t="s">
        <v>19</v>
      </c>
      <c r="B67">
        <v>0.8</v>
      </c>
      <c r="C67">
        <v>76</v>
      </c>
      <c r="D67" t="s">
        <v>66</v>
      </c>
      <c r="E67" t="s">
        <v>3</v>
      </c>
      <c r="F67">
        <v>21773</v>
      </c>
      <c r="G67">
        <v>47931</v>
      </c>
      <c r="H67">
        <v>33197</v>
      </c>
      <c r="I67">
        <v>35958</v>
      </c>
      <c r="J67">
        <v>51157</v>
      </c>
      <c r="K67">
        <v>40274</v>
      </c>
    </row>
    <row r="68" spans="1:11" ht="15" x14ac:dyDescent="0.25">
      <c r="A68" t="s">
        <v>19</v>
      </c>
      <c r="B68">
        <v>0.8</v>
      </c>
      <c r="C68">
        <v>77</v>
      </c>
      <c r="D68" t="s">
        <v>67</v>
      </c>
      <c r="E68" t="s">
        <v>3</v>
      </c>
      <c r="F68">
        <v>21773</v>
      </c>
      <c r="G68">
        <v>47931</v>
      </c>
      <c r="H68">
        <v>33197</v>
      </c>
      <c r="I68">
        <v>35958</v>
      </c>
      <c r="J68">
        <v>51157</v>
      </c>
      <c r="K68">
        <v>40274</v>
      </c>
    </row>
    <row r="69" spans="1:11" ht="15" x14ac:dyDescent="0.25">
      <c r="A69" t="s">
        <v>19</v>
      </c>
      <c r="B69">
        <v>0.8</v>
      </c>
      <c r="C69">
        <v>78</v>
      </c>
      <c r="D69" t="s">
        <v>57</v>
      </c>
      <c r="E69" t="s">
        <v>3</v>
      </c>
      <c r="F69">
        <v>21773</v>
      </c>
      <c r="G69">
        <v>47931</v>
      </c>
      <c r="H69">
        <v>33197</v>
      </c>
      <c r="I69">
        <v>35958</v>
      </c>
      <c r="J69">
        <v>51157</v>
      </c>
      <c r="K69">
        <v>40274</v>
      </c>
    </row>
    <row r="70" spans="1:11" ht="15" x14ac:dyDescent="0.25">
      <c r="A70" t="s">
        <v>19</v>
      </c>
      <c r="B70">
        <v>0.8</v>
      </c>
      <c r="C70">
        <v>79</v>
      </c>
      <c r="D70" t="s">
        <v>58</v>
      </c>
      <c r="E70" t="s">
        <v>3</v>
      </c>
      <c r="F70">
        <v>21773</v>
      </c>
      <c r="G70">
        <v>47931</v>
      </c>
      <c r="H70">
        <v>33197</v>
      </c>
      <c r="I70">
        <v>35958</v>
      </c>
      <c r="J70">
        <v>51157</v>
      </c>
      <c r="K70">
        <v>40274</v>
      </c>
    </row>
    <row r="71" spans="1:11" ht="15" x14ac:dyDescent="0.25">
      <c r="A71" t="s">
        <v>19</v>
      </c>
      <c r="B71">
        <v>0.8</v>
      </c>
      <c r="C71">
        <v>80</v>
      </c>
      <c r="D71" t="s">
        <v>59</v>
      </c>
      <c r="E71" t="s">
        <v>3</v>
      </c>
      <c r="F71">
        <v>21773</v>
      </c>
      <c r="G71">
        <v>47931</v>
      </c>
      <c r="H71">
        <v>33197</v>
      </c>
      <c r="I71">
        <v>35958</v>
      </c>
      <c r="J71">
        <v>51157</v>
      </c>
      <c r="K71">
        <v>40274</v>
      </c>
    </row>
    <row r="72" spans="1:11" ht="15" x14ac:dyDescent="0.25">
      <c r="A72" t="s">
        <v>19</v>
      </c>
      <c r="B72">
        <v>0.8</v>
      </c>
      <c r="C72">
        <v>81</v>
      </c>
      <c r="D72" t="s">
        <v>60</v>
      </c>
      <c r="E72" t="s">
        <v>3</v>
      </c>
      <c r="F72">
        <v>21773</v>
      </c>
      <c r="G72">
        <v>47931</v>
      </c>
      <c r="H72">
        <v>33197</v>
      </c>
      <c r="I72">
        <v>35958</v>
      </c>
      <c r="J72">
        <v>51157</v>
      </c>
      <c r="K72">
        <v>40274</v>
      </c>
    </row>
    <row r="73" spans="1:11" ht="15" x14ac:dyDescent="0.25">
      <c r="A73" t="s">
        <v>19</v>
      </c>
      <c r="B73">
        <v>0.8</v>
      </c>
      <c r="C73">
        <v>82</v>
      </c>
      <c r="D73" t="s">
        <v>61</v>
      </c>
      <c r="E73" t="s">
        <v>3</v>
      </c>
      <c r="F73">
        <v>21773</v>
      </c>
      <c r="G73">
        <v>47931</v>
      </c>
      <c r="H73">
        <v>33197</v>
      </c>
      <c r="I73">
        <v>35958</v>
      </c>
      <c r="J73">
        <v>51157</v>
      </c>
      <c r="K73">
        <v>40274</v>
      </c>
    </row>
    <row r="75" spans="1:11" ht="15" x14ac:dyDescent="0.25">
      <c r="D75" t="s">
        <v>0</v>
      </c>
      <c r="E75" t="s">
        <v>1</v>
      </c>
      <c r="F75" t="s">
        <v>109</v>
      </c>
      <c r="G75" t="s">
        <v>110</v>
      </c>
      <c r="H75" t="s">
        <v>111</v>
      </c>
      <c r="I75" t="s">
        <v>112</v>
      </c>
      <c r="J75" t="s">
        <v>113</v>
      </c>
      <c r="K75" t="s">
        <v>114</v>
      </c>
    </row>
    <row r="76" spans="1:11" ht="15" x14ac:dyDescent="0.25">
      <c r="A76" t="s">
        <v>20</v>
      </c>
      <c r="C76">
        <v>3</v>
      </c>
      <c r="D76" t="s">
        <v>54</v>
      </c>
      <c r="E76" t="s">
        <v>2</v>
      </c>
      <c r="F76">
        <v>24.5187694273428</v>
      </c>
      <c r="G76">
        <v>23.976485040006299</v>
      </c>
      <c r="H76">
        <v>23.697599851317602</v>
      </c>
      <c r="I76">
        <v>23.616760870512501</v>
      </c>
      <c r="J76">
        <v>23.695910360464101</v>
      </c>
      <c r="K76">
        <v>23.438786117730601</v>
      </c>
    </row>
    <row r="77" spans="1:11" ht="15" x14ac:dyDescent="0.25">
      <c r="A77" t="s">
        <v>20</v>
      </c>
      <c r="C77">
        <v>4</v>
      </c>
      <c r="D77" t="s">
        <v>55</v>
      </c>
      <c r="E77" t="s">
        <v>2</v>
      </c>
      <c r="F77">
        <v>21.010203978429701</v>
      </c>
      <c r="G77">
        <v>21.662824822616599</v>
      </c>
      <c r="H77">
        <v>21.6130571220767</v>
      </c>
      <c r="I77">
        <v>21.620659486390998</v>
      </c>
      <c r="J77">
        <v>21.214769513953801</v>
      </c>
      <c r="K77">
        <v>21.146594848916202</v>
      </c>
    </row>
    <row r="78" spans="1:11" ht="15" x14ac:dyDescent="0.25">
      <c r="A78" t="s">
        <v>20</v>
      </c>
      <c r="C78">
        <v>5</v>
      </c>
      <c r="D78" t="s">
        <v>56</v>
      </c>
      <c r="E78" t="s">
        <v>2</v>
      </c>
      <c r="F78">
        <v>24.981527785967501</v>
      </c>
      <c r="G78">
        <v>24.978155879031998</v>
      </c>
      <c r="H78">
        <v>24.978776232784401</v>
      </c>
      <c r="I78">
        <v>24.979485904819899</v>
      </c>
      <c r="J78">
        <v>24.977154252599799</v>
      </c>
      <c r="K78">
        <v>24.9739747014278</v>
      </c>
    </row>
    <row r="79" spans="1:11" ht="15" x14ac:dyDescent="0.25">
      <c r="A79" t="s">
        <v>20</v>
      </c>
      <c r="C79">
        <v>7</v>
      </c>
      <c r="D79" t="s">
        <v>54</v>
      </c>
      <c r="E79" t="s">
        <v>123</v>
      </c>
      <c r="F79">
        <v>22.672000885009801</v>
      </c>
      <c r="G79">
        <v>21.8659992218018</v>
      </c>
      <c r="H79">
        <v>22.181999206543001</v>
      </c>
      <c r="I79">
        <v>22.076000213623001</v>
      </c>
      <c r="J79">
        <v>21.9109992980957</v>
      </c>
      <c r="K79">
        <v>21.7070007324219</v>
      </c>
    </row>
    <row r="80" spans="1:11" ht="15" x14ac:dyDescent="0.25">
      <c r="A80" t="s">
        <v>20</v>
      </c>
      <c r="C80">
        <v>8</v>
      </c>
      <c r="D80" t="s">
        <v>55</v>
      </c>
      <c r="E80" t="s">
        <v>123</v>
      </c>
      <c r="F80">
        <v>16.986000061035199</v>
      </c>
      <c r="G80">
        <v>16.819999694824201</v>
      </c>
      <c r="H80">
        <v>18.652999877929702</v>
      </c>
      <c r="I80">
        <v>18.679000854492202</v>
      </c>
      <c r="J80">
        <v>18.8290004730225</v>
      </c>
      <c r="K80">
        <v>18.593000411987301</v>
      </c>
    </row>
    <row r="81" spans="1:11" ht="15" x14ac:dyDescent="0.25">
      <c r="A81" t="s">
        <v>20</v>
      </c>
      <c r="C81">
        <v>9</v>
      </c>
      <c r="D81" t="s">
        <v>56</v>
      </c>
      <c r="E81" t="s">
        <v>123</v>
      </c>
      <c r="F81">
        <v>24.968000411987301</v>
      </c>
      <c r="G81">
        <v>24.966999053955099</v>
      </c>
      <c r="H81">
        <v>24.966999053955099</v>
      </c>
      <c r="I81">
        <v>24.965999603271499</v>
      </c>
      <c r="J81">
        <v>24.962999343872099</v>
      </c>
      <c r="K81">
        <v>24.962999343872099</v>
      </c>
    </row>
    <row r="82" spans="1:11" ht="15" x14ac:dyDescent="0.25">
      <c r="A82" t="s">
        <v>20</v>
      </c>
      <c r="C82">
        <v>11</v>
      </c>
      <c r="D82" t="s">
        <v>54</v>
      </c>
      <c r="E82" t="s">
        <v>118</v>
      </c>
      <c r="F82">
        <v>23.4757575653076</v>
      </c>
      <c r="G82">
        <v>23.049999237060501</v>
      </c>
      <c r="H82">
        <v>22.925354919433602</v>
      </c>
      <c r="I82">
        <v>22.899000167846701</v>
      </c>
      <c r="J82">
        <v>22.902999877929702</v>
      </c>
      <c r="K82">
        <v>22.6709995269775</v>
      </c>
    </row>
    <row r="83" spans="1:11" ht="15" x14ac:dyDescent="0.25">
      <c r="A83" t="s">
        <v>20</v>
      </c>
      <c r="C83">
        <v>12</v>
      </c>
      <c r="D83" t="s">
        <v>55</v>
      </c>
      <c r="E83" t="s">
        <v>118</v>
      </c>
      <c r="F83">
        <v>18.612136559295699</v>
      </c>
      <c r="G83">
        <v>20.065000534057599</v>
      </c>
      <c r="H83">
        <v>20.4640007019043</v>
      </c>
      <c r="I83">
        <v>20.3659992218018</v>
      </c>
      <c r="J83">
        <v>20.224000930786101</v>
      </c>
      <c r="K83">
        <v>20.3290004730225</v>
      </c>
    </row>
    <row r="84" spans="1:11" ht="15" x14ac:dyDescent="0.25">
      <c r="A84" t="s">
        <v>20</v>
      </c>
      <c r="C84">
        <v>13</v>
      </c>
      <c r="D84" t="s">
        <v>56</v>
      </c>
      <c r="E84" t="s">
        <v>118</v>
      </c>
      <c r="F84">
        <v>24.975000381469702</v>
      </c>
      <c r="G84">
        <v>24.971000671386701</v>
      </c>
      <c r="H84">
        <v>24.972000122070298</v>
      </c>
      <c r="I84">
        <v>24.971000671386701</v>
      </c>
      <c r="J84">
        <v>24.969999313354499</v>
      </c>
      <c r="K84">
        <v>24.968000411987301</v>
      </c>
    </row>
    <row r="85" spans="1:11" ht="15" x14ac:dyDescent="0.25">
      <c r="A85" t="s">
        <v>20</v>
      </c>
      <c r="C85">
        <v>15</v>
      </c>
      <c r="D85" t="s">
        <v>54</v>
      </c>
      <c r="E85" t="s">
        <v>117</v>
      </c>
      <c r="F85">
        <v>24.0060005187988</v>
      </c>
      <c r="G85">
        <v>23.531999588012699</v>
      </c>
      <c r="H85">
        <v>23.295000076293899</v>
      </c>
      <c r="I85">
        <v>23.232000350952099</v>
      </c>
      <c r="J85">
        <v>23.271999359130898</v>
      </c>
      <c r="K85">
        <v>23.093999862670898</v>
      </c>
    </row>
    <row r="86" spans="1:11" ht="15" x14ac:dyDescent="0.25">
      <c r="A86" t="s">
        <v>20</v>
      </c>
      <c r="C86">
        <v>16</v>
      </c>
      <c r="D86" t="s">
        <v>55</v>
      </c>
      <c r="E86" t="s">
        <v>117</v>
      </c>
      <c r="F86">
        <v>20.031057805633498</v>
      </c>
      <c r="G86">
        <v>20.938999176025401</v>
      </c>
      <c r="H86">
        <v>20.958999633789102</v>
      </c>
      <c r="I86">
        <v>20.925961441993699</v>
      </c>
      <c r="J86">
        <v>20.594999313354499</v>
      </c>
      <c r="K86">
        <v>20.715000152587901</v>
      </c>
    </row>
    <row r="87" spans="1:11" ht="15" x14ac:dyDescent="0.25">
      <c r="A87" t="s">
        <v>20</v>
      </c>
      <c r="C87">
        <v>17</v>
      </c>
      <c r="D87" t="s">
        <v>56</v>
      </c>
      <c r="E87" t="s">
        <v>117</v>
      </c>
      <c r="F87">
        <v>24.979000091552699</v>
      </c>
      <c r="G87">
        <v>24.974000930786101</v>
      </c>
      <c r="H87">
        <v>24.975000381469702</v>
      </c>
      <c r="I87">
        <v>24.975999832153299</v>
      </c>
      <c r="J87">
        <v>24.972999572753899</v>
      </c>
      <c r="K87">
        <v>24.971000671386701</v>
      </c>
    </row>
    <row r="88" spans="1:11" ht="15" x14ac:dyDescent="0.25">
      <c r="A88" t="s">
        <v>20</v>
      </c>
      <c r="C88">
        <v>19</v>
      </c>
      <c r="D88" t="s">
        <v>54</v>
      </c>
      <c r="E88" t="s">
        <v>121</v>
      </c>
      <c r="F88">
        <v>24.521999359130898</v>
      </c>
      <c r="G88">
        <v>23.971000671386701</v>
      </c>
      <c r="H88">
        <v>23.6809997558594</v>
      </c>
      <c r="I88">
        <v>23.6149997711182</v>
      </c>
      <c r="J88">
        <v>23.705999374389599</v>
      </c>
      <c r="K88">
        <v>23.448999404907202</v>
      </c>
    </row>
    <row r="89" spans="1:11" ht="15" x14ac:dyDescent="0.25">
      <c r="A89" t="s">
        <v>20</v>
      </c>
      <c r="C89">
        <v>20</v>
      </c>
      <c r="D89" t="s">
        <v>55</v>
      </c>
      <c r="E89" t="s">
        <v>121</v>
      </c>
      <c r="F89">
        <v>21.131999969482401</v>
      </c>
      <c r="G89">
        <v>21.67799949646</v>
      </c>
      <c r="H89">
        <v>21.538999557495099</v>
      </c>
      <c r="I89">
        <v>21.528999328613299</v>
      </c>
      <c r="J89">
        <v>21.136999130248999</v>
      </c>
      <c r="K89">
        <v>21.135999679565401</v>
      </c>
    </row>
    <row r="90" spans="1:11" ht="15" x14ac:dyDescent="0.25">
      <c r="A90" t="s">
        <v>20</v>
      </c>
      <c r="C90">
        <v>21</v>
      </c>
      <c r="D90" t="s">
        <v>56</v>
      </c>
      <c r="E90" t="s">
        <v>121</v>
      </c>
      <c r="F90">
        <v>24.982000350952099</v>
      </c>
      <c r="G90">
        <v>24.978000640869102</v>
      </c>
      <c r="H90">
        <v>24.979000091552699</v>
      </c>
      <c r="I90">
        <v>24.9799995422363</v>
      </c>
      <c r="J90">
        <v>24.9769992828369</v>
      </c>
      <c r="K90">
        <v>24.974000930786101</v>
      </c>
    </row>
    <row r="91" spans="1:11" ht="15" x14ac:dyDescent="0.25">
      <c r="A91" t="s">
        <v>20</v>
      </c>
      <c r="C91">
        <v>23</v>
      </c>
      <c r="D91" t="s">
        <v>54</v>
      </c>
      <c r="E91" t="s">
        <v>119</v>
      </c>
      <c r="F91">
        <v>25.020999908447301</v>
      </c>
      <c r="G91">
        <v>24.4409999847412</v>
      </c>
      <c r="H91">
        <v>24.114000320434599</v>
      </c>
      <c r="I91">
        <v>24</v>
      </c>
      <c r="J91">
        <v>24.102751603126499</v>
      </c>
      <c r="K91">
        <v>23.784999847412099</v>
      </c>
    </row>
    <row r="92" spans="1:11" ht="15" x14ac:dyDescent="0.25">
      <c r="A92" t="s">
        <v>20</v>
      </c>
      <c r="C92">
        <v>24</v>
      </c>
      <c r="D92" t="s">
        <v>55</v>
      </c>
      <c r="E92" t="s">
        <v>119</v>
      </c>
      <c r="F92">
        <v>21.975999832153299</v>
      </c>
      <c r="G92">
        <v>22.412000656127901</v>
      </c>
      <c r="H92">
        <v>22.340658990478499</v>
      </c>
      <c r="I92">
        <v>22.3830385732651</v>
      </c>
      <c r="J92">
        <v>21.813999176025401</v>
      </c>
      <c r="K92">
        <v>21.5659999847412</v>
      </c>
    </row>
    <row r="93" spans="1:11" ht="15" x14ac:dyDescent="0.25">
      <c r="A93" t="s">
        <v>20</v>
      </c>
      <c r="C93">
        <v>25</v>
      </c>
      <c r="D93" t="s">
        <v>56</v>
      </c>
      <c r="E93" t="s">
        <v>119</v>
      </c>
      <c r="F93">
        <v>24.985000610351602</v>
      </c>
      <c r="G93">
        <v>24.982000350952099</v>
      </c>
      <c r="H93">
        <v>24.982000350952099</v>
      </c>
      <c r="I93">
        <v>24.9829998016357</v>
      </c>
      <c r="J93">
        <v>24.982000350952099</v>
      </c>
      <c r="K93">
        <v>24.9769992828369</v>
      </c>
    </row>
    <row r="94" spans="1:11" ht="15" x14ac:dyDescent="0.25">
      <c r="A94" t="s">
        <v>20</v>
      </c>
      <c r="C94">
        <v>27</v>
      </c>
      <c r="D94" t="s">
        <v>54</v>
      </c>
      <c r="E94" t="s">
        <v>120</v>
      </c>
      <c r="F94">
        <v>25.594620721435501</v>
      </c>
      <c r="G94">
        <v>24.864000320434599</v>
      </c>
      <c r="H94">
        <v>24.5376451019287</v>
      </c>
      <c r="I94">
        <v>24.371440447998001</v>
      </c>
      <c r="J94">
        <v>24.510999679565401</v>
      </c>
      <c r="K94">
        <v>24.1310005187988</v>
      </c>
    </row>
    <row r="95" spans="1:11" ht="15" x14ac:dyDescent="0.25">
      <c r="A95" t="s">
        <v>20</v>
      </c>
      <c r="C95">
        <v>28</v>
      </c>
      <c r="D95" t="s">
        <v>55</v>
      </c>
      <c r="E95" t="s">
        <v>120</v>
      </c>
      <c r="F95">
        <v>22.6420001983643</v>
      </c>
      <c r="G95">
        <v>23.093000411987301</v>
      </c>
      <c r="H95">
        <v>22.954999923706101</v>
      </c>
      <c r="I95">
        <v>23.173000335693398</v>
      </c>
      <c r="J95">
        <v>22.7329998016357</v>
      </c>
      <c r="K95">
        <v>22.045000076293899</v>
      </c>
    </row>
    <row r="96" spans="1:11" ht="15" x14ac:dyDescent="0.25">
      <c r="A96" t="s">
        <v>20</v>
      </c>
      <c r="C96">
        <v>29</v>
      </c>
      <c r="D96" t="s">
        <v>56</v>
      </c>
      <c r="E96" t="s">
        <v>120</v>
      </c>
      <c r="F96">
        <v>24.9869995117188</v>
      </c>
      <c r="G96">
        <v>24.986000061035199</v>
      </c>
      <c r="H96">
        <v>24.986000061035199</v>
      </c>
      <c r="I96">
        <v>24.986000061035199</v>
      </c>
      <c r="J96">
        <v>24.986000061035199</v>
      </c>
      <c r="K96">
        <v>24.9799995422363</v>
      </c>
    </row>
    <row r="97" spans="1:11" ht="15" x14ac:dyDescent="0.25">
      <c r="A97" t="s">
        <v>20</v>
      </c>
      <c r="C97">
        <v>31</v>
      </c>
      <c r="D97" t="s">
        <v>54</v>
      </c>
      <c r="E97" t="s">
        <v>124</v>
      </c>
      <c r="F97">
        <v>26.711000442504901</v>
      </c>
      <c r="G97">
        <v>25.947999954223601</v>
      </c>
      <c r="H97">
        <v>25.173000335693398</v>
      </c>
      <c r="I97">
        <v>25.106000900268601</v>
      </c>
      <c r="J97">
        <v>25.135999679565401</v>
      </c>
      <c r="K97">
        <v>24.861000061035199</v>
      </c>
    </row>
    <row r="98" spans="1:11" ht="15" x14ac:dyDescent="0.25">
      <c r="A98" t="s">
        <v>20</v>
      </c>
      <c r="C98">
        <v>32</v>
      </c>
      <c r="D98" t="s">
        <v>55</v>
      </c>
      <c r="E98" t="s">
        <v>124</v>
      </c>
      <c r="F98">
        <v>23.6380004882812</v>
      </c>
      <c r="G98">
        <v>24.5659999847412</v>
      </c>
      <c r="H98">
        <v>24.323999404907202</v>
      </c>
      <c r="I98">
        <v>24.5200004577637</v>
      </c>
      <c r="J98">
        <v>24.458000183105501</v>
      </c>
      <c r="K98">
        <v>24.353000640869102</v>
      </c>
    </row>
    <row r="99" spans="1:11" ht="15" x14ac:dyDescent="0.25">
      <c r="A99" t="s">
        <v>20</v>
      </c>
      <c r="C99">
        <v>33</v>
      </c>
      <c r="D99" t="s">
        <v>56</v>
      </c>
      <c r="E99" t="s">
        <v>124</v>
      </c>
      <c r="F99">
        <v>24.992000579833999</v>
      </c>
      <c r="G99">
        <v>24.993000030517599</v>
      </c>
      <c r="H99">
        <v>24.993000030517599</v>
      </c>
      <c r="I99">
        <v>24.992000579833999</v>
      </c>
      <c r="J99">
        <v>24.992000579833999</v>
      </c>
      <c r="K99">
        <v>24.988000869751001</v>
      </c>
    </row>
    <row r="100" spans="1:11" ht="15" x14ac:dyDescent="0.25">
      <c r="A100" t="s">
        <v>20</v>
      </c>
      <c r="C100">
        <v>35</v>
      </c>
      <c r="D100" t="s">
        <v>54</v>
      </c>
      <c r="E100" t="s">
        <v>3</v>
      </c>
      <c r="F100">
        <v>21772</v>
      </c>
      <c r="G100">
        <v>46998</v>
      </c>
      <c r="H100">
        <v>32385</v>
      </c>
      <c r="I100">
        <v>35508</v>
      </c>
      <c r="J100">
        <v>50702</v>
      </c>
      <c r="K100">
        <v>39849</v>
      </c>
    </row>
    <row r="101" spans="1:11" ht="15" x14ac:dyDescent="0.25">
      <c r="A101" t="s">
        <v>20</v>
      </c>
      <c r="C101">
        <v>36</v>
      </c>
      <c r="D101" t="s">
        <v>55</v>
      </c>
      <c r="E101" t="s">
        <v>3</v>
      </c>
      <c r="F101">
        <v>21772</v>
      </c>
      <c r="G101">
        <v>46998</v>
      </c>
      <c r="H101">
        <v>32385</v>
      </c>
      <c r="I101">
        <v>35508</v>
      </c>
      <c r="J101">
        <v>50702</v>
      </c>
      <c r="K101">
        <v>39849</v>
      </c>
    </row>
    <row r="102" spans="1:11" ht="15" x14ac:dyDescent="0.25">
      <c r="A102" t="s">
        <v>20</v>
      </c>
      <c r="C102">
        <v>37</v>
      </c>
      <c r="D102" t="s">
        <v>56</v>
      </c>
      <c r="E102" t="s">
        <v>3</v>
      </c>
      <c r="F102">
        <v>21772</v>
      </c>
      <c r="G102">
        <v>46998</v>
      </c>
      <c r="H102">
        <v>32385</v>
      </c>
      <c r="I102">
        <v>35508</v>
      </c>
      <c r="J102">
        <v>50702</v>
      </c>
      <c r="K102">
        <v>39849</v>
      </c>
    </row>
    <row r="104" spans="1:11" ht="15" x14ac:dyDescent="0.25">
      <c r="D104" t="s">
        <v>0</v>
      </c>
      <c r="E104" t="s">
        <v>1</v>
      </c>
      <c r="F104" t="s">
        <v>109</v>
      </c>
      <c r="G104" t="s">
        <v>110</v>
      </c>
      <c r="H104" t="s">
        <v>111</v>
      </c>
      <c r="I104" t="s">
        <v>112</v>
      </c>
      <c r="J104" t="s">
        <v>113</v>
      </c>
      <c r="K104" t="s">
        <v>114</v>
      </c>
    </row>
    <row r="105" spans="1:11" ht="15" x14ac:dyDescent="0.25">
      <c r="A105" t="s">
        <v>21</v>
      </c>
      <c r="C105">
        <v>3</v>
      </c>
      <c r="D105" t="s">
        <v>68</v>
      </c>
      <c r="E105" t="s">
        <v>2</v>
      </c>
      <c r="F105">
        <v>1274.7977170311699</v>
      </c>
      <c r="G105">
        <v>1308.68768314053</v>
      </c>
      <c r="H105">
        <v>1353.77900478074</v>
      </c>
      <c r="I105">
        <v>1291.85506306767</v>
      </c>
      <c r="J105">
        <v>1231.3909667027399</v>
      </c>
      <c r="K105">
        <v>1052.86855539421</v>
      </c>
    </row>
    <row r="106" spans="1:11" ht="15" x14ac:dyDescent="0.25">
      <c r="A106" t="s">
        <v>21</v>
      </c>
      <c r="C106">
        <v>6</v>
      </c>
      <c r="D106" t="s">
        <v>68</v>
      </c>
      <c r="E106" t="s">
        <v>123</v>
      </c>
      <c r="F106">
        <v>765.789794921875</v>
      </c>
      <c r="G106">
        <v>585.30474853515602</v>
      </c>
      <c r="H106">
        <v>596.34582519531205</v>
      </c>
      <c r="I106">
        <v>282.44735717773398</v>
      </c>
      <c r="J106">
        <v>655.10394287109398</v>
      </c>
      <c r="K106">
        <v>561.508544921875</v>
      </c>
    </row>
    <row r="107" spans="1:11" ht="15" x14ac:dyDescent="0.25">
      <c r="A107" t="s">
        <v>21</v>
      </c>
      <c r="C107">
        <v>9</v>
      </c>
      <c r="D107" t="s">
        <v>68</v>
      </c>
      <c r="E107" t="s">
        <v>118</v>
      </c>
      <c r="F107">
        <v>1108.30146269531</v>
      </c>
      <c r="G107">
        <v>1140.7457207519501</v>
      </c>
      <c r="H107">
        <v>1085.9491648437499</v>
      </c>
      <c r="I107">
        <v>958.91178476562504</v>
      </c>
      <c r="J107">
        <v>922.13087404785199</v>
      </c>
      <c r="K107">
        <v>823.53335478515601</v>
      </c>
    </row>
    <row r="108" spans="1:11" ht="15" x14ac:dyDescent="0.25">
      <c r="A108" t="s">
        <v>21</v>
      </c>
      <c r="C108">
        <v>12</v>
      </c>
      <c r="D108" t="s">
        <v>68</v>
      </c>
      <c r="E108" t="s">
        <v>117</v>
      </c>
      <c r="F108">
        <v>1181.67331895752</v>
      </c>
      <c r="G108">
        <v>1224.8489247070299</v>
      </c>
      <c r="H108">
        <v>1239.21332070312</v>
      </c>
      <c r="I108">
        <v>1150.6612357910201</v>
      </c>
      <c r="J108">
        <v>1096.8403471557599</v>
      </c>
      <c r="K108">
        <v>937.10337812499995</v>
      </c>
    </row>
    <row r="109" spans="1:11" ht="15" x14ac:dyDescent="0.25">
      <c r="A109" t="s">
        <v>21</v>
      </c>
      <c r="C109">
        <v>15</v>
      </c>
      <c r="D109" t="s">
        <v>68</v>
      </c>
      <c r="E109" t="s">
        <v>121</v>
      </c>
      <c r="F109">
        <v>1266.58374023438</v>
      </c>
      <c r="G109">
        <v>1303.42211914062</v>
      </c>
      <c r="H109">
        <v>1343.87084960938</v>
      </c>
      <c r="I109">
        <v>1301.5414428710901</v>
      </c>
      <c r="J109">
        <v>1235.99365234375</v>
      </c>
      <c r="K109">
        <v>1062.99243164062</v>
      </c>
    </row>
    <row r="110" spans="1:11" x14ac:dyDescent="0.3">
      <c r="A110" t="s">
        <v>21</v>
      </c>
      <c r="C110">
        <v>18</v>
      </c>
      <c r="D110" t="s">
        <v>68</v>
      </c>
      <c r="E110" t="s">
        <v>119</v>
      </c>
      <c r="F110">
        <v>1369.81110321045</v>
      </c>
      <c r="G110">
        <v>1382.9756204834</v>
      </c>
      <c r="H110">
        <v>1479.40631796875</v>
      </c>
      <c r="I110">
        <v>1428.1389874755901</v>
      </c>
      <c r="J110">
        <v>1368.27762332764</v>
      </c>
      <c r="K110">
        <v>1160.16959228516</v>
      </c>
    </row>
    <row r="111" spans="1:11" x14ac:dyDescent="0.3">
      <c r="A111" t="s">
        <v>21</v>
      </c>
      <c r="C111">
        <v>21</v>
      </c>
      <c r="D111" t="s">
        <v>68</v>
      </c>
      <c r="E111" t="s">
        <v>120</v>
      </c>
      <c r="F111">
        <v>1482.5586487304699</v>
      </c>
      <c r="G111">
        <v>1515.21159726562</v>
      </c>
      <c r="H111">
        <v>1650.8788404296899</v>
      </c>
      <c r="I111">
        <v>1581.3816112304701</v>
      </c>
      <c r="J111">
        <v>1511.5025253906199</v>
      </c>
      <c r="K111">
        <v>1250.02673125</v>
      </c>
    </row>
    <row r="112" spans="1:11" x14ac:dyDescent="0.3">
      <c r="A112" t="s">
        <v>21</v>
      </c>
      <c r="C112">
        <v>24</v>
      </c>
      <c r="D112" t="s">
        <v>68</v>
      </c>
      <c r="E112" t="s">
        <v>124</v>
      </c>
      <c r="F112">
        <v>1939.28759765625</v>
      </c>
      <c r="G112">
        <v>2145.2451171875</v>
      </c>
      <c r="H112">
        <v>2142.16918945312</v>
      </c>
      <c r="I112">
        <v>2621.078125</v>
      </c>
      <c r="J112">
        <v>2194.66796875</v>
      </c>
      <c r="K112">
        <v>1981.72155761719</v>
      </c>
    </row>
    <row r="113" spans="1:11" x14ac:dyDescent="0.3">
      <c r="A113" t="s">
        <v>21</v>
      </c>
      <c r="C113">
        <v>27</v>
      </c>
      <c r="D113" t="s">
        <v>68</v>
      </c>
      <c r="E113" t="s">
        <v>3</v>
      </c>
      <c r="F113">
        <v>21772</v>
      </c>
      <c r="G113">
        <v>46998</v>
      </c>
      <c r="H113">
        <v>32385</v>
      </c>
      <c r="I113">
        <v>35508</v>
      </c>
      <c r="J113">
        <v>50702</v>
      </c>
      <c r="K113">
        <v>39849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3"/>
  <sheetViews>
    <sheetView topLeftCell="A75" workbookViewId="0">
      <selection activeCell="E75" sqref="E1:E1048576"/>
    </sheetView>
  </sheetViews>
  <sheetFormatPr defaultRowHeight="14.4" x14ac:dyDescent="0.3"/>
  <cols>
    <col min="1" max="2" width="16.6640625" customWidth="1"/>
    <col min="3" max="3" width="3" bestFit="1" customWidth="1"/>
    <col min="4" max="4" width="20.109375" customWidth="1"/>
    <col min="5" max="5" width="6" customWidth="1"/>
    <col min="6" max="11" width="12" bestFit="1" customWidth="1"/>
  </cols>
  <sheetData>
    <row r="1" spans="1:11" ht="15" x14ac:dyDescent="0.25">
      <c r="A1" t="s">
        <v>23</v>
      </c>
      <c r="B1" t="s">
        <v>69</v>
      </c>
      <c r="D1" t="s">
        <v>0</v>
      </c>
      <c r="E1" t="s">
        <v>1</v>
      </c>
      <c r="F1" t="s">
        <v>109</v>
      </c>
      <c r="G1" t="s">
        <v>110</v>
      </c>
      <c r="H1" t="s">
        <v>111</v>
      </c>
      <c r="I1" t="s">
        <v>112</v>
      </c>
      <c r="J1" t="s">
        <v>113</v>
      </c>
      <c r="K1" t="s">
        <v>114</v>
      </c>
    </row>
    <row r="2" spans="1:11" ht="15" x14ac:dyDescent="0.25">
      <c r="A2" t="s">
        <v>19</v>
      </c>
      <c r="B2">
        <v>0.8</v>
      </c>
      <c r="C2">
        <v>3</v>
      </c>
      <c r="D2" t="s">
        <v>36</v>
      </c>
      <c r="E2" t="s">
        <v>2</v>
      </c>
      <c r="F2">
        <v>47.673876992037599</v>
      </c>
      <c r="G2">
        <v>49.466147009394398</v>
      </c>
      <c r="H2">
        <v>54.989881818005898</v>
      </c>
      <c r="I2">
        <v>55.888014428401704</v>
      </c>
      <c r="J2">
        <v>48.088218441807797</v>
      </c>
      <c r="K2">
        <v>41.049376714014699</v>
      </c>
    </row>
    <row r="3" spans="1:11" ht="15" x14ac:dyDescent="0.25">
      <c r="A3" t="s">
        <v>19</v>
      </c>
      <c r="B3">
        <v>0.8</v>
      </c>
      <c r="C3">
        <v>4</v>
      </c>
      <c r="D3" t="s">
        <v>37</v>
      </c>
      <c r="E3" t="s">
        <v>2</v>
      </c>
      <c r="F3">
        <v>3.8476093107386098</v>
      </c>
      <c r="G3">
        <v>4.3649140838857399</v>
      </c>
      <c r="H3">
        <v>4.8400793931288701</v>
      </c>
      <c r="I3">
        <v>4.6086073315138902</v>
      </c>
      <c r="J3">
        <v>4.2896640783767701</v>
      </c>
      <c r="K3">
        <v>3.40225438826393</v>
      </c>
    </row>
    <row r="4" spans="1:11" ht="15" x14ac:dyDescent="0.25">
      <c r="A4" t="s">
        <v>19</v>
      </c>
      <c r="B4">
        <v>0.8</v>
      </c>
      <c r="C4">
        <v>5</v>
      </c>
      <c r="D4" t="s">
        <v>38</v>
      </c>
      <c r="E4" t="s">
        <v>2</v>
      </c>
      <c r="F4">
        <v>83.307858595219301</v>
      </c>
      <c r="G4">
        <v>82.470466935620394</v>
      </c>
      <c r="H4">
        <v>82.027876596456295</v>
      </c>
      <c r="I4">
        <v>75.248485234046399</v>
      </c>
      <c r="J4">
        <v>72.578618890511194</v>
      </c>
      <c r="K4">
        <v>61.052667332884297</v>
      </c>
    </row>
    <row r="5" spans="1:11" ht="15" x14ac:dyDescent="0.25">
      <c r="A5" t="s">
        <v>19</v>
      </c>
      <c r="B5">
        <v>0.8</v>
      </c>
      <c r="C5">
        <v>6</v>
      </c>
      <c r="D5" t="s">
        <v>39</v>
      </c>
      <c r="E5" t="s">
        <v>2</v>
      </c>
      <c r="F5">
        <v>3019.3958138271501</v>
      </c>
      <c r="G5">
        <v>2708.2114566033401</v>
      </c>
      <c r="H5">
        <v>2419.1536779623002</v>
      </c>
      <c r="I5">
        <v>2464.7295971271601</v>
      </c>
      <c r="J5">
        <v>2585.5407886640801</v>
      </c>
      <c r="K5">
        <v>2945.7558776214501</v>
      </c>
    </row>
    <row r="6" spans="1:11" ht="15" x14ac:dyDescent="0.25">
      <c r="A6" t="s">
        <v>19</v>
      </c>
      <c r="B6">
        <v>0.8</v>
      </c>
      <c r="C6">
        <v>7</v>
      </c>
      <c r="D6" t="s">
        <v>40</v>
      </c>
      <c r="E6" t="s">
        <v>2</v>
      </c>
      <c r="F6">
        <v>4718.2152236688298</v>
      </c>
      <c r="G6">
        <v>4651.4648760025802</v>
      </c>
      <c r="H6">
        <v>4586.66007254338</v>
      </c>
      <c r="I6">
        <v>4524.8541576093303</v>
      </c>
      <c r="J6">
        <v>4494.4659354795604</v>
      </c>
      <c r="K6">
        <v>4428.9569451697298</v>
      </c>
    </row>
    <row r="7" spans="1:11" ht="15" x14ac:dyDescent="0.25">
      <c r="A7" t="s">
        <v>19</v>
      </c>
      <c r="B7">
        <v>0.8</v>
      </c>
      <c r="C7">
        <v>8</v>
      </c>
      <c r="D7" t="s">
        <v>41</v>
      </c>
      <c r="E7" t="s">
        <v>2</v>
      </c>
      <c r="F7">
        <v>21.874634068352002</v>
      </c>
      <c r="G7">
        <v>15.1401991886832</v>
      </c>
      <c r="H7">
        <v>4.2294704566522601</v>
      </c>
      <c r="I7">
        <v>4.2335499564940999</v>
      </c>
      <c r="J7">
        <v>14.10057606963</v>
      </c>
      <c r="K7">
        <v>32.968962415047301</v>
      </c>
    </row>
    <row r="8" spans="1:11" ht="15" x14ac:dyDescent="0.25">
      <c r="A8" t="s">
        <v>19</v>
      </c>
      <c r="B8">
        <v>0.8</v>
      </c>
      <c r="C8">
        <v>9</v>
      </c>
      <c r="D8" t="s">
        <v>42</v>
      </c>
      <c r="E8" t="s">
        <v>2</v>
      </c>
      <c r="F8">
        <v>68.626576698873393</v>
      </c>
      <c r="G8">
        <v>63.288768667426197</v>
      </c>
      <c r="H8">
        <v>58.321219363973697</v>
      </c>
      <c r="I8">
        <v>58.839198227121202</v>
      </c>
      <c r="J8">
        <v>60.6868243118385</v>
      </c>
      <c r="K8">
        <v>66.192306971161599</v>
      </c>
    </row>
    <row r="9" spans="1:11" ht="15" x14ac:dyDescent="0.25">
      <c r="A9" t="s">
        <v>19</v>
      </c>
      <c r="B9">
        <v>0.8</v>
      </c>
      <c r="C9">
        <v>10</v>
      </c>
      <c r="D9" t="s">
        <v>43</v>
      </c>
      <c r="E9" t="s">
        <v>2</v>
      </c>
      <c r="F9">
        <v>8.0109582104790494E-3</v>
      </c>
      <c r="G9">
        <v>1.3895380664174201E-2</v>
      </c>
      <c r="H9">
        <v>9.6458421266788497E-2</v>
      </c>
      <c r="I9">
        <v>0.29273095420357997</v>
      </c>
      <c r="J9">
        <v>0.10058141395646</v>
      </c>
      <c r="K9">
        <v>0.412019156126679</v>
      </c>
    </row>
    <row r="10" spans="1:11" ht="15" x14ac:dyDescent="0.25">
      <c r="A10" t="s">
        <v>19</v>
      </c>
      <c r="B10">
        <v>0.8</v>
      </c>
      <c r="C10">
        <v>12</v>
      </c>
      <c r="D10" t="s">
        <v>36</v>
      </c>
      <c r="E10" t="s">
        <v>123</v>
      </c>
      <c r="F10">
        <v>28.052028656005898</v>
      </c>
      <c r="G10">
        <v>28.130952835083001</v>
      </c>
      <c r="H10">
        <v>33.109603881835902</v>
      </c>
      <c r="I10">
        <v>28.8068943023682</v>
      </c>
      <c r="J10">
        <v>22.722476959228501</v>
      </c>
      <c r="K10">
        <v>22.760766983032202</v>
      </c>
    </row>
    <row r="11" spans="1:11" ht="15" x14ac:dyDescent="0.25">
      <c r="A11" t="s">
        <v>19</v>
      </c>
      <c r="B11">
        <v>0.8</v>
      </c>
      <c r="C11">
        <v>13</v>
      </c>
      <c r="D11" t="s">
        <v>37</v>
      </c>
      <c r="E11" t="s">
        <v>123</v>
      </c>
      <c r="F11">
        <v>1.8459899425506601</v>
      </c>
      <c r="G11">
        <v>2.2739200592040998</v>
      </c>
      <c r="H11">
        <v>2.4249103069305402</v>
      </c>
      <c r="I11">
        <v>2.1055712699890101</v>
      </c>
      <c r="J11">
        <v>1.42041122913361</v>
      </c>
      <c r="K11">
        <v>1.1679760217666599</v>
      </c>
    </row>
    <row r="12" spans="1:11" ht="15" x14ac:dyDescent="0.25">
      <c r="A12" t="s">
        <v>19</v>
      </c>
      <c r="B12">
        <v>0.8</v>
      </c>
      <c r="C12">
        <v>14</v>
      </c>
      <c r="D12" t="s">
        <v>38</v>
      </c>
      <c r="E12" t="s">
        <v>123</v>
      </c>
      <c r="F12">
        <v>29.663719177246101</v>
      </c>
      <c r="G12">
        <v>20.109859466552699</v>
      </c>
      <c r="H12">
        <v>20.6551818847656</v>
      </c>
      <c r="I12">
        <v>6.3446354866027797</v>
      </c>
      <c r="J12">
        <v>18.591480255126999</v>
      </c>
      <c r="K12">
        <v>19.198673248291001</v>
      </c>
    </row>
    <row r="13" spans="1:11" ht="15" x14ac:dyDescent="0.25">
      <c r="A13" t="s">
        <v>19</v>
      </c>
      <c r="B13">
        <v>0.8</v>
      </c>
      <c r="C13">
        <v>15</v>
      </c>
      <c r="D13" t="s">
        <v>39</v>
      </c>
      <c r="E13" t="s">
        <v>123</v>
      </c>
      <c r="F13">
        <v>92.254821777343807</v>
      </c>
      <c r="G13">
        <v>0</v>
      </c>
      <c r="H13">
        <v>0</v>
      </c>
      <c r="I13">
        <v>0</v>
      </c>
      <c r="J13">
        <v>0</v>
      </c>
      <c r="K13">
        <v>0</v>
      </c>
    </row>
    <row r="14" spans="1:11" ht="15" x14ac:dyDescent="0.25">
      <c r="A14" t="s">
        <v>19</v>
      </c>
      <c r="B14">
        <v>0.8</v>
      </c>
      <c r="C14">
        <v>16</v>
      </c>
      <c r="D14" t="s">
        <v>40</v>
      </c>
      <c r="E14" t="s">
        <v>123</v>
      </c>
      <c r="F14">
        <v>4602.73193359375</v>
      </c>
      <c r="G14">
        <v>4460.13671875</v>
      </c>
      <c r="H14">
        <v>4402.96728515625</v>
      </c>
      <c r="I14">
        <v>4381.6513671875</v>
      </c>
      <c r="J14">
        <v>4377.90771484375</v>
      </c>
      <c r="K14">
        <v>4355.4052734375</v>
      </c>
    </row>
    <row r="15" spans="1:11" ht="15" x14ac:dyDescent="0.25">
      <c r="A15" t="s">
        <v>19</v>
      </c>
      <c r="B15">
        <v>0.8</v>
      </c>
      <c r="C15">
        <v>17</v>
      </c>
      <c r="D15" t="s">
        <v>41</v>
      </c>
      <c r="E15" t="s">
        <v>123</v>
      </c>
      <c r="F15">
        <v>0</v>
      </c>
      <c r="G15">
        <v>0</v>
      </c>
      <c r="H15">
        <v>0</v>
      </c>
      <c r="I15">
        <v>0</v>
      </c>
      <c r="J15">
        <v>0</v>
      </c>
      <c r="K15">
        <v>0</v>
      </c>
    </row>
    <row r="16" spans="1:11" ht="15" x14ac:dyDescent="0.25">
      <c r="A16" t="s">
        <v>19</v>
      </c>
      <c r="B16">
        <v>0.8</v>
      </c>
      <c r="C16">
        <v>18</v>
      </c>
      <c r="D16" t="s">
        <v>42</v>
      </c>
      <c r="E16" t="s">
        <v>123</v>
      </c>
      <c r="F16">
        <v>0</v>
      </c>
      <c r="G16">
        <v>0</v>
      </c>
      <c r="H16">
        <v>0</v>
      </c>
      <c r="I16">
        <v>0</v>
      </c>
      <c r="J16">
        <v>0</v>
      </c>
      <c r="K16">
        <v>0</v>
      </c>
    </row>
    <row r="17" spans="1:11" ht="15" x14ac:dyDescent="0.25">
      <c r="A17" t="s">
        <v>19</v>
      </c>
      <c r="B17">
        <v>0.8</v>
      </c>
      <c r="C17">
        <v>19</v>
      </c>
      <c r="D17" t="s">
        <v>43</v>
      </c>
      <c r="E17" t="s">
        <v>123</v>
      </c>
      <c r="F17">
        <v>0</v>
      </c>
      <c r="G17">
        <v>0</v>
      </c>
      <c r="H17">
        <v>0</v>
      </c>
      <c r="I17">
        <v>0</v>
      </c>
      <c r="J17">
        <v>0</v>
      </c>
      <c r="K17">
        <v>0</v>
      </c>
    </row>
    <row r="18" spans="1:11" ht="15" x14ac:dyDescent="0.25">
      <c r="A18" t="s">
        <v>19</v>
      </c>
      <c r="B18">
        <v>0.8</v>
      </c>
      <c r="C18">
        <v>21</v>
      </c>
      <c r="D18" t="s">
        <v>36</v>
      </c>
      <c r="E18" t="s">
        <v>118</v>
      </c>
      <c r="F18">
        <v>34.507866149902299</v>
      </c>
      <c r="G18">
        <v>38.064735076904299</v>
      </c>
      <c r="H18">
        <v>41.397721112060502</v>
      </c>
      <c r="I18">
        <v>40.617016578674303</v>
      </c>
      <c r="J18">
        <v>33.098313330078099</v>
      </c>
      <c r="K18">
        <v>30.092795144653302</v>
      </c>
    </row>
    <row r="19" spans="1:11" ht="15" x14ac:dyDescent="0.25">
      <c r="A19" t="s">
        <v>19</v>
      </c>
      <c r="B19">
        <v>0.8</v>
      </c>
      <c r="C19">
        <v>22</v>
      </c>
      <c r="D19" t="s">
        <v>37</v>
      </c>
      <c r="E19" t="s">
        <v>118</v>
      </c>
      <c r="F19">
        <v>2.59069367790222</v>
      </c>
      <c r="G19">
        <v>3.16473553371429</v>
      </c>
      <c r="H19">
        <v>3.5308484077453599</v>
      </c>
      <c r="I19">
        <v>3.1434313152313198</v>
      </c>
      <c r="J19">
        <v>2.5353442371368402</v>
      </c>
      <c r="K19">
        <v>2.2657886454582199</v>
      </c>
    </row>
    <row r="20" spans="1:11" ht="15" x14ac:dyDescent="0.25">
      <c r="A20" t="s">
        <v>19</v>
      </c>
      <c r="B20">
        <v>0.8</v>
      </c>
      <c r="C20">
        <v>23</v>
      </c>
      <c r="D20" t="s">
        <v>38</v>
      </c>
      <c r="E20" t="s">
        <v>118</v>
      </c>
      <c r="F20">
        <v>60.555351477050799</v>
      </c>
      <c r="G20">
        <v>58.603677093505901</v>
      </c>
      <c r="H20">
        <v>47.928209521484398</v>
      </c>
      <c r="I20">
        <v>40.439740995788597</v>
      </c>
      <c r="J20">
        <v>45.9703186523437</v>
      </c>
      <c r="K20">
        <v>36.883442832946798</v>
      </c>
    </row>
    <row r="21" spans="1:11" ht="15" x14ac:dyDescent="0.25">
      <c r="A21" t="s">
        <v>19</v>
      </c>
      <c r="B21">
        <v>0.8</v>
      </c>
      <c r="C21">
        <v>24</v>
      </c>
      <c r="D21" t="s">
        <v>39</v>
      </c>
      <c r="E21" t="s">
        <v>118</v>
      </c>
      <c r="F21">
        <v>1868.2937302734399</v>
      </c>
      <c r="G21">
        <v>1528.1559057617201</v>
      </c>
      <c r="H21">
        <v>1253.3894359374999</v>
      </c>
      <c r="I21">
        <v>1498.04214785156</v>
      </c>
      <c r="J21">
        <v>1728.8851732421899</v>
      </c>
      <c r="K21">
        <v>2201.4008196289101</v>
      </c>
    </row>
    <row r="22" spans="1:11" ht="15" x14ac:dyDescent="0.25">
      <c r="A22" t="s">
        <v>19</v>
      </c>
      <c r="B22">
        <v>0.8</v>
      </c>
      <c r="C22">
        <v>25</v>
      </c>
      <c r="D22" t="s">
        <v>40</v>
      </c>
      <c r="E22" t="s">
        <v>118</v>
      </c>
      <c r="F22">
        <v>4642.4230531249996</v>
      </c>
      <c r="G22">
        <v>4541.5957421875</v>
      </c>
      <c r="H22">
        <v>4462.2116648437504</v>
      </c>
      <c r="I22">
        <v>4392.5701841796899</v>
      </c>
      <c r="J22">
        <v>4390.2075515625002</v>
      </c>
      <c r="K22">
        <v>4367.3162466796903</v>
      </c>
    </row>
    <row r="23" spans="1:11" ht="15" x14ac:dyDescent="0.25">
      <c r="A23" t="s">
        <v>19</v>
      </c>
      <c r="B23">
        <v>0.8</v>
      </c>
      <c r="C23">
        <v>26</v>
      </c>
      <c r="D23" t="s">
        <v>41</v>
      </c>
      <c r="E23" t="s">
        <v>118</v>
      </c>
      <c r="F23">
        <v>0</v>
      </c>
      <c r="G23">
        <v>0</v>
      </c>
      <c r="H23">
        <v>0</v>
      </c>
      <c r="I23">
        <v>0</v>
      </c>
      <c r="J23">
        <v>0</v>
      </c>
      <c r="K23">
        <v>0</v>
      </c>
    </row>
    <row r="24" spans="1:11" ht="15" x14ac:dyDescent="0.25">
      <c r="A24" t="s">
        <v>19</v>
      </c>
      <c r="B24">
        <v>0.8</v>
      </c>
      <c r="C24">
        <v>27</v>
      </c>
      <c r="D24" t="s">
        <v>42</v>
      </c>
      <c r="E24" t="s">
        <v>118</v>
      </c>
      <c r="F24">
        <v>48.181617388916003</v>
      </c>
      <c r="G24">
        <v>40.438465393066402</v>
      </c>
      <c r="H24">
        <v>35.257986993408203</v>
      </c>
      <c r="I24">
        <v>39.9896993515015</v>
      </c>
      <c r="J24">
        <v>45.102494464111302</v>
      </c>
      <c r="K24">
        <v>52.658974183654799</v>
      </c>
    </row>
    <row r="25" spans="1:11" ht="15" x14ac:dyDescent="0.25">
      <c r="A25" t="s">
        <v>19</v>
      </c>
      <c r="B25">
        <v>0.8</v>
      </c>
      <c r="C25">
        <v>28</v>
      </c>
      <c r="D25" t="s">
        <v>43</v>
      </c>
      <c r="E25" t="s">
        <v>118</v>
      </c>
      <c r="F25">
        <v>0</v>
      </c>
      <c r="G25">
        <v>0</v>
      </c>
      <c r="H25">
        <v>0</v>
      </c>
      <c r="I25">
        <v>0</v>
      </c>
      <c r="J25">
        <v>0</v>
      </c>
      <c r="K25">
        <v>0</v>
      </c>
    </row>
    <row r="26" spans="1:11" ht="15" x14ac:dyDescent="0.25">
      <c r="A26" t="s">
        <v>19</v>
      </c>
      <c r="B26">
        <v>0.8</v>
      </c>
      <c r="C26">
        <v>30</v>
      </c>
      <c r="D26" t="s">
        <v>36</v>
      </c>
      <c r="E26" t="s">
        <v>117</v>
      </c>
      <c r="F26">
        <v>39.677699520874</v>
      </c>
      <c r="G26">
        <v>42.456325187683099</v>
      </c>
      <c r="H26">
        <v>47.061467602539103</v>
      </c>
      <c r="I26">
        <v>46.597413118362397</v>
      </c>
      <c r="J26">
        <v>40.808122071838397</v>
      </c>
      <c r="K26">
        <v>34.761633036422701</v>
      </c>
    </row>
    <row r="27" spans="1:11" ht="15" x14ac:dyDescent="0.25">
      <c r="A27" t="s">
        <v>19</v>
      </c>
      <c r="B27">
        <v>0.8</v>
      </c>
      <c r="C27">
        <v>31</v>
      </c>
      <c r="D27" t="s">
        <v>37</v>
      </c>
      <c r="E27" t="s">
        <v>117</v>
      </c>
      <c r="F27">
        <v>3.03012251853943</v>
      </c>
      <c r="G27">
        <v>3.6254094221591999</v>
      </c>
      <c r="H27">
        <v>3.91944056921005</v>
      </c>
      <c r="I27">
        <v>3.8133900165557901</v>
      </c>
      <c r="J27">
        <v>3.3798946188926702</v>
      </c>
      <c r="K27">
        <v>2.7640493170738201</v>
      </c>
    </row>
    <row r="28" spans="1:11" ht="15" x14ac:dyDescent="0.25">
      <c r="A28" t="s">
        <v>19</v>
      </c>
      <c r="B28">
        <v>0.8</v>
      </c>
      <c r="C28">
        <v>32</v>
      </c>
      <c r="D28" t="s">
        <v>38</v>
      </c>
      <c r="E28" t="s">
        <v>117</v>
      </c>
      <c r="F28">
        <v>71.504877441406293</v>
      </c>
      <c r="G28">
        <v>70.639788330078105</v>
      </c>
      <c r="H28">
        <v>67.285179138183594</v>
      </c>
      <c r="I28">
        <v>58.632188984298701</v>
      </c>
      <c r="J28">
        <v>60.182352252197298</v>
      </c>
      <c r="K28">
        <v>48.825349010467498</v>
      </c>
    </row>
    <row r="29" spans="1:11" ht="15" x14ac:dyDescent="0.25">
      <c r="A29" t="s">
        <v>19</v>
      </c>
      <c r="B29">
        <v>0.8</v>
      </c>
      <c r="C29">
        <v>33</v>
      </c>
      <c r="D29" t="s">
        <v>39</v>
      </c>
      <c r="E29" t="s">
        <v>117</v>
      </c>
      <c r="F29">
        <v>2659.7808868164102</v>
      </c>
      <c r="G29">
        <v>2410.5394565429701</v>
      </c>
      <c r="H29">
        <v>2017.8256562988299</v>
      </c>
      <c r="I29">
        <v>2132.3331931152302</v>
      </c>
      <c r="J29">
        <v>2215.0470013671902</v>
      </c>
      <c r="K29">
        <v>2655.8212468505899</v>
      </c>
    </row>
    <row r="30" spans="1:11" ht="15" x14ac:dyDescent="0.25">
      <c r="A30" t="s">
        <v>19</v>
      </c>
      <c r="B30">
        <v>0.8</v>
      </c>
      <c r="C30">
        <v>34</v>
      </c>
      <c r="D30" t="s">
        <v>40</v>
      </c>
      <c r="E30" t="s">
        <v>117</v>
      </c>
      <c r="F30">
        <v>4684.4251761718797</v>
      </c>
      <c r="G30">
        <v>4612.8390805664103</v>
      </c>
      <c r="H30">
        <v>4546.5233500000004</v>
      </c>
      <c r="I30">
        <v>4466.0263847656297</v>
      </c>
      <c r="J30">
        <v>4448.1246931640599</v>
      </c>
      <c r="K30">
        <v>4393.5285533691404</v>
      </c>
    </row>
    <row r="31" spans="1:11" ht="15" x14ac:dyDescent="0.25">
      <c r="A31" t="s">
        <v>19</v>
      </c>
      <c r="B31">
        <v>0.8</v>
      </c>
      <c r="C31">
        <v>35</v>
      </c>
      <c r="D31" t="s">
        <v>41</v>
      </c>
      <c r="E31" t="s">
        <v>117</v>
      </c>
      <c r="F31">
        <v>0</v>
      </c>
      <c r="G31">
        <v>0</v>
      </c>
      <c r="H31">
        <v>0</v>
      </c>
      <c r="I31">
        <v>0</v>
      </c>
      <c r="J31">
        <v>0</v>
      </c>
      <c r="K31">
        <v>3.6277886775970498</v>
      </c>
    </row>
    <row r="32" spans="1:11" ht="15" x14ac:dyDescent="0.25">
      <c r="A32" t="s">
        <v>19</v>
      </c>
      <c r="B32">
        <v>0.8</v>
      </c>
      <c r="C32">
        <v>36</v>
      </c>
      <c r="D32" t="s">
        <v>42</v>
      </c>
      <c r="E32" t="s">
        <v>117</v>
      </c>
      <c r="F32">
        <v>63.129040153503396</v>
      </c>
      <c r="G32">
        <v>58.474787780761702</v>
      </c>
      <c r="H32">
        <v>51.448845048522998</v>
      </c>
      <c r="I32">
        <v>53.311210297012302</v>
      </c>
      <c r="J32">
        <v>54.582221777343698</v>
      </c>
      <c r="K32">
        <v>61.571439839553797</v>
      </c>
    </row>
    <row r="33" spans="1:11" ht="15" x14ac:dyDescent="0.25">
      <c r="A33" t="s">
        <v>19</v>
      </c>
      <c r="B33">
        <v>0.8</v>
      </c>
      <c r="C33">
        <v>37</v>
      </c>
      <c r="D33" t="s">
        <v>43</v>
      </c>
      <c r="E33" t="s">
        <v>117</v>
      </c>
      <c r="F33">
        <v>0</v>
      </c>
      <c r="G33">
        <v>0</v>
      </c>
      <c r="H33">
        <v>0</v>
      </c>
      <c r="I33">
        <v>0</v>
      </c>
      <c r="J33">
        <v>0</v>
      </c>
      <c r="K33">
        <v>0</v>
      </c>
    </row>
    <row r="34" spans="1:11" ht="15" x14ac:dyDescent="0.25">
      <c r="A34" t="s">
        <v>19</v>
      </c>
      <c r="B34">
        <v>0.8</v>
      </c>
      <c r="C34">
        <v>39</v>
      </c>
      <c r="D34" t="s">
        <v>36</v>
      </c>
      <c r="E34" t="s">
        <v>121</v>
      </c>
      <c r="F34">
        <v>46.9877738952637</v>
      </c>
      <c r="G34">
        <v>47.7410278320312</v>
      </c>
      <c r="H34">
        <v>53.288856506347699</v>
      </c>
      <c r="I34">
        <v>53.132486343383803</v>
      </c>
      <c r="J34">
        <v>47.464698791503899</v>
      </c>
      <c r="K34">
        <v>40.344924926757798</v>
      </c>
    </row>
    <row r="35" spans="1:11" ht="15" x14ac:dyDescent="0.25">
      <c r="A35" t="s">
        <v>19</v>
      </c>
      <c r="B35">
        <v>0.8</v>
      </c>
      <c r="C35">
        <v>40</v>
      </c>
      <c r="D35" t="s">
        <v>37</v>
      </c>
      <c r="E35" t="s">
        <v>121</v>
      </c>
      <c r="F35">
        <v>3.6294200420379599</v>
      </c>
      <c r="G35">
        <v>4.1369423866271999</v>
      </c>
      <c r="H35">
        <v>4.5868201255798304</v>
      </c>
      <c r="I35">
        <v>4.4503450393676802</v>
      </c>
      <c r="J35">
        <v>4.2460350990295401</v>
      </c>
      <c r="K35">
        <v>3.3060963153839098</v>
      </c>
    </row>
    <row r="36" spans="1:11" ht="15" x14ac:dyDescent="0.25">
      <c r="A36" t="s">
        <v>19</v>
      </c>
      <c r="B36">
        <v>0.8</v>
      </c>
      <c r="C36">
        <v>41</v>
      </c>
      <c r="D36" t="s">
        <v>38</v>
      </c>
      <c r="E36" t="s">
        <v>121</v>
      </c>
      <c r="F36">
        <v>82.755378723144503</v>
      </c>
      <c r="G36">
        <v>81.5904541015625</v>
      </c>
      <c r="H36">
        <v>81.623519897460895</v>
      </c>
      <c r="I36">
        <v>76.327651977539105</v>
      </c>
      <c r="J36">
        <v>72.513977050781193</v>
      </c>
      <c r="K36">
        <v>61.787286758422901</v>
      </c>
    </row>
    <row r="37" spans="1:11" ht="15" x14ac:dyDescent="0.25">
      <c r="A37" t="s">
        <v>19</v>
      </c>
      <c r="B37">
        <v>0.8</v>
      </c>
      <c r="C37">
        <v>42</v>
      </c>
      <c r="D37" t="s">
        <v>39</v>
      </c>
      <c r="E37" t="s">
        <v>121</v>
      </c>
      <c r="F37">
        <v>3100.23901367188</v>
      </c>
      <c r="G37">
        <v>2797.71875</v>
      </c>
      <c r="H37">
        <v>2518.01489257812</v>
      </c>
      <c r="I37">
        <v>2518.4010009765602</v>
      </c>
      <c r="J37">
        <v>2600.74560546875</v>
      </c>
      <c r="K37">
        <v>2974.43017578125</v>
      </c>
    </row>
    <row r="38" spans="1:11" ht="15" x14ac:dyDescent="0.25">
      <c r="A38" t="s">
        <v>19</v>
      </c>
      <c r="B38">
        <v>0.8</v>
      </c>
      <c r="C38">
        <v>43</v>
      </c>
      <c r="D38" t="s">
        <v>40</v>
      </c>
      <c r="E38" t="s">
        <v>121</v>
      </c>
      <c r="F38">
        <v>4722.25244140625</v>
      </c>
      <c r="G38">
        <v>4652.48046875</v>
      </c>
      <c r="H38">
        <v>4582.8056640625</v>
      </c>
      <c r="I38">
        <v>4534.21044921875</v>
      </c>
      <c r="J38">
        <v>4500.80810546875</v>
      </c>
      <c r="K38">
        <v>4428.01025390625</v>
      </c>
    </row>
    <row r="39" spans="1:11" ht="15" x14ac:dyDescent="0.25">
      <c r="A39" t="s">
        <v>19</v>
      </c>
      <c r="B39">
        <v>0.8</v>
      </c>
      <c r="C39">
        <v>44</v>
      </c>
      <c r="D39" t="s">
        <v>41</v>
      </c>
      <c r="E39" t="s">
        <v>121</v>
      </c>
      <c r="F39">
        <v>16.5461826324463</v>
      </c>
      <c r="G39">
        <v>10.6450796127319</v>
      </c>
      <c r="H39">
        <v>0</v>
      </c>
      <c r="I39">
        <v>0</v>
      </c>
      <c r="J39">
        <v>5.2071952819824201</v>
      </c>
      <c r="K39">
        <v>32.692853927612298</v>
      </c>
    </row>
    <row r="40" spans="1:11" ht="15" x14ac:dyDescent="0.25">
      <c r="A40" t="s">
        <v>19</v>
      </c>
      <c r="B40">
        <v>0.8</v>
      </c>
      <c r="C40">
        <v>45</v>
      </c>
      <c r="D40" t="s">
        <v>42</v>
      </c>
      <c r="E40" t="s">
        <v>121</v>
      </c>
      <c r="F40">
        <v>70.242698669433594</v>
      </c>
      <c r="G40">
        <v>65.142143249511705</v>
      </c>
      <c r="H40">
        <v>60.532493591308601</v>
      </c>
      <c r="I40">
        <v>60.148820877075202</v>
      </c>
      <c r="J40">
        <v>61.238868713378899</v>
      </c>
      <c r="K40">
        <v>66.813743591308594</v>
      </c>
    </row>
    <row r="41" spans="1:11" ht="15" x14ac:dyDescent="0.25">
      <c r="A41" t="s">
        <v>19</v>
      </c>
      <c r="B41">
        <v>0.8</v>
      </c>
      <c r="C41">
        <v>46</v>
      </c>
      <c r="D41" t="s">
        <v>43</v>
      </c>
      <c r="E41" t="s">
        <v>121</v>
      </c>
      <c r="F41">
        <v>0</v>
      </c>
      <c r="G41">
        <v>0</v>
      </c>
      <c r="H41">
        <v>0</v>
      </c>
      <c r="I41">
        <v>0</v>
      </c>
      <c r="J41">
        <v>0</v>
      </c>
      <c r="K41">
        <v>0</v>
      </c>
    </row>
    <row r="42" spans="1:11" ht="15" x14ac:dyDescent="0.25">
      <c r="A42" t="s">
        <v>19</v>
      </c>
      <c r="B42">
        <v>0.8</v>
      </c>
      <c r="C42">
        <v>48</v>
      </c>
      <c r="D42" t="s">
        <v>36</v>
      </c>
      <c r="E42" t="s">
        <v>119</v>
      </c>
      <c r="F42">
        <v>55.327997596740701</v>
      </c>
      <c r="G42">
        <v>54.858815555572498</v>
      </c>
      <c r="H42">
        <v>61.974742173767098</v>
      </c>
      <c r="I42">
        <v>63.207209154510501</v>
      </c>
      <c r="J42">
        <v>55.339849189758297</v>
      </c>
      <c r="K42">
        <v>47.1434002662659</v>
      </c>
    </row>
    <row r="43" spans="1:11" ht="15" x14ac:dyDescent="0.25">
      <c r="A43" t="s">
        <v>19</v>
      </c>
      <c r="B43">
        <v>0.8</v>
      </c>
      <c r="C43">
        <v>49</v>
      </c>
      <c r="D43" t="s">
        <v>37</v>
      </c>
      <c r="E43" t="s">
        <v>119</v>
      </c>
      <c r="F43">
        <v>4.5527470476150498</v>
      </c>
      <c r="G43">
        <v>4.9856023788452104</v>
      </c>
      <c r="H43">
        <v>5.6991708866119399</v>
      </c>
      <c r="I43">
        <v>5.3532638394355798</v>
      </c>
      <c r="J43">
        <v>5.1515567070007302</v>
      </c>
      <c r="K43">
        <v>4.0135924551963802</v>
      </c>
    </row>
    <row r="44" spans="1:11" ht="15" x14ac:dyDescent="0.25">
      <c r="A44" t="s">
        <v>19</v>
      </c>
      <c r="B44">
        <v>0.8</v>
      </c>
      <c r="C44">
        <v>50</v>
      </c>
      <c r="D44" t="s">
        <v>38</v>
      </c>
      <c r="E44" t="s">
        <v>119</v>
      </c>
      <c r="F44">
        <v>94.900322418212895</v>
      </c>
      <c r="G44">
        <v>94.258975563049304</v>
      </c>
      <c r="H44">
        <v>96.199436871337895</v>
      </c>
      <c r="I44">
        <v>90.914091574859597</v>
      </c>
      <c r="J44">
        <v>84.876953125</v>
      </c>
      <c r="K44">
        <v>72.461570276641893</v>
      </c>
    </row>
    <row r="45" spans="1:11" ht="15" x14ac:dyDescent="0.25">
      <c r="A45" t="s">
        <v>19</v>
      </c>
      <c r="B45">
        <v>0.8</v>
      </c>
      <c r="C45">
        <v>51</v>
      </c>
      <c r="D45" t="s">
        <v>39</v>
      </c>
      <c r="E45" t="s">
        <v>119</v>
      </c>
      <c r="F45">
        <v>3393.5097517578101</v>
      </c>
      <c r="G45">
        <v>3038.6910773925802</v>
      </c>
      <c r="H45">
        <v>2825.0000113281199</v>
      </c>
      <c r="I45">
        <v>2811.2711470703098</v>
      </c>
      <c r="J45">
        <v>2965.1810891601599</v>
      </c>
      <c r="K45">
        <v>3241.2805078125002</v>
      </c>
    </row>
    <row r="46" spans="1:11" ht="15" x14ac:dyDescent="0.25">
      <c r="A46" t="s">
        <v>19</v>
      </c>
      <c r="B46">
        <v>0.8</v>
      </c>
      <c r="C46">
        <v>52</v>
      </c>
      <c r="D46" t="s">
        <v>40</v>
      </c>
      <c r="E46" t="s">
        <v>119</v>
      </c>
      <c r="F46">
        <v>4752.1298828125</v>
      </c>
      <c r="G46">
        <v>4694.8848007812503</v>
      </c>
      <c r="H46">
        <v>4634.2647232421896</v>
      </c>
      <c r="I46">
        <v>4567.5750117675798</v>
      </c>
      <c r="J46">
        <v>4535.8639367187498</v>
      </c>
      <c r="K46">
        <v>4462.9537961425804</v>
      </c>
    </row>
    <row r="47" spans="1:11" ht="15" x14ac:dyDescent="0.25">
      <c r="A47" t="s">
        <v>19</v>
      </c>
      <c r="B47">
        <v>0.8</v>
      </c>
      <c r="C47">
        <v>53</v>
      </c>
      <c r="D47" t="s">
        <v>41</v>
      </c>
      <c r="E47" t="s">
        <v>119</v>
      </c>
      <c r="F47">
        <v>47.898909474182098</v>
      </c>
      <c r="G47">
        <v>33.492229053497297</v>
      </c>
      <c r="H47">
        <v>10.1769440219879</v>
      </c>
      <c r="I47">
        <v>10.006334221649199</v>
      </c>
      <c r="J47">
        <v>32.891992041015598</v>
      </c>
      <c r="K47">
        <v>57.518498992538497</v>
      </c>
    </row>
    <row r="48" spans="1:11" ht="15" x14ac:dyDescent="0.25">
      <c r="A48" t="s">
        <v>19</v>
      </c>
      <c r="B48">
        <v>0.8</v>
      </c>
      <c r="C48">
        <v>54</v>
      </c>
      <c r="D48" t="s">
        <v>42</v>
      </c>
      <c r="E48" t="s">
        <v>119</v>
      </c>
      <c r="F48">
        <v>74.892018572998097</v>
      </c>
      <c r="G48">
        <v>69.021262947082505</v>
      </c>
      <c r="H48">
        <v>65.4246066986084</v>
      </c>
      <c r="I48">
        <v>64.846700352477995</v>
      </c>
      <c r="J48">
        <v>66.928346893310504</v>
      </c>
      <c r="K48">
        <v>71.052578145599398</v>
      </c>
    </row>
    <row r="49" spans="1:11" ht="15" x14ac:dyDescent="0.25">
      <c r="A49" t="s">
        <v>19</v>
      </c>
      <c r="B49">
        <v>0.8</v>
      </c>
      <c r="C49">
        <v>55</v>
      </c>
      <c r="D49" t="s">
        <v>43</v>
      </c>
      <c r="E49" t="s">
        <v>119</v>
      </c>
      <c r="F49">
        <v>0</v>
      </c>
      <c r="G49">
        <v>0</v>
      </c>
      <c r="H49">
        <v>0</v>
      </c>
      <c r="I49">
        <v>0</v>
      </c>
      <c r="J49">
        <v>0</v>
      </c>
      <c r="K49">
        <v>0</v>
      </c>
    </row>
    <row r="50" spans="1:11" ht="15" x14ac:dyDescent="0.25">
      <c r="A50" t="s">
        <v>19</v>
      </c>
      <c r="B50">
        <v>0.8</v>
      </c>
      <c r="C50">
        <v>57</v>
      </c>
      <c r="D50" t="s">
        <v>36</v>
      </c>
      <c r="E50" t="s">
        <v>120</v>
      </c>
      <c r="F50">
        <v>66.087452990722696</v>
      </c>
      <c r="G50">
        <v>71.257488250732294</v>
      </c>
      <c r="H50">
        <v>80.119239721679705</v>
      </c>
      <c r="I50">
        <v>83.580762710571307</v>
      </c>
      <c r="J50">
        <v>65.984965795898404</v>
      </c>
      <c r="K50">
        <v>57.018446788024903</v>
      </c>
    </row>
    <row r="51" spans="1:11" ht="15" x14ac:dyDescent="0.25">
      <c r="A51" t="s">
        <v>19</v>
      </c>
      <c r="B51">
        <v>0.8</v>
      </c>
      <c r="C51">
        <v>58</v>
      </c>
      <c r="D51" t="s">
        <v>37</v>
      </c>
      <c r="E51" t="s">
        <v>120</v>
      </c>
      <c r="F51">
        <v>6.4630701889038003</v>
      </c>
      <c r="G51">
        <v>7.2350141391754104</v>
      </c>
      <c r="H51">
        <v>7.7500598899841302</v>
      </c>
      <c r="I51">
        <v>7.0956702257156303</v>
      </c>
      <c r="J51">
        <v>6.3735958831787096</v>
      </c>
      <c r="K51">
        <v>5.2207954383850099</v>
      </c>
    </row>
    <row r="52" spans="1:11" ht="15" x14ac:dyDescent="0.25">
      <c r="A52" t="s">
        <v>19</v>
      </c>
      <c r="B52">
        <v>0.8</v>
      </c>
      <c r="C52">
        <v>59</v>
      </c>
      <c r="D52" t="s">
        <v>38</v>
      </c>
      <c r="E52" t="s">
        <v>120</v>
      </c>
      <c r="F52">
        <v>109.642381958008</v>
      </c>
      <c r="G52">
        <v>111.46862387085</v>
      </c>
      <c r="H52">
        <v>119.37278873291</v>
      </c>
      <c r="I52">
        <v>106.33565141906701</v>
      </c>
      <c r="J52">
        <v>99.5208731689453</v>
      </c>
      <c r="K52">
        <v>82.932922430419893</v>
      </c>
    </row>
    <row r="53" spans="1:11" ht="15" x14ac:dyDescent="0.25">
      <c r="A53" t="s">
        <v>19</v>
      </c>
      <c r="B53">
        <v>0.8</v>
      </c>
      <c r="C53">
        <v>60</v>
      </c>
      <c r="D53" t="s">
        <v>39</v>
      </c>
      <c r="E53" t="s">
        <v>120</v>
      </c>
      <c r="F53">
        <v>3635.8298597656199</v>
      </c>
      <c r="G53">
        <v>3266.3290595703102</v>
      </c>
      <c r="H53">
        <v>3011.673846875</v>
      </c>
      <c r="I53">
        <v>3088.3451103515599</v>
      </c>
      <c r="J53">
        <v>3357.3380289062502</v>
      </c>
      <c r="K53">
        <v>3497.0561621093798</v>
      </c>
    </row>
    <row r="54" spans="1:11" ht="15" x14ac:dyDescent="0.25">
      <c r="A54" t="s">
        <v>19</v>
      </c>
      <c r="B54">
        <v>0.8</v>
      </c>
      <c r="C54">
        <v>61</v>
      </c>
      <c r="D54" t="s">
        <v>40</v>
      </c>
      <c r="E54" t="s">
        <v>120</v>
      </c>
      <c r="F54">
        <v>4769.56025078125</v>
      </c>
      <c r="G54">
        <v>4722.8184453125004</v>
      </c>
      <c r="H54">
        <v>4684.2135554687502</v>
      </c>
      <c r="I54">
        <v>4622.5269359374997</v>
      </c>
      <c r="J54">
        <v>4592.17295703125</v>
      </c>
      <c r="K54">
        <v>4504.0702455078099</v>
      </c>
    </row>
    <row r="55" spans="1:11" ht="15" x14ac:dyDescent="0.25">
      <c r="A55" t="s">
        <v>19</v>
      </c>
      <c r="B55">
        <v>0.8</v>
      </c>
      <c r="C55">
        <v>62</v>
      </c>
      <c r="D55" t="s">
        <v>41</v>
      </c>
      <c r="E55" t="s">
        <v>120</v>
      </c>
      <c r="F55">
        <v>70.010822741699201</v>
      </c>
      <c r="G55">
        <v>52.400762619018501</v>
      </c>
      <c r="H55">
        <v>35.213008721923799</v>
      </c>
      <c r="I55">
        <v>35.378462335205</v>
      </c>
      <c r="J55">
        <v>64.323018090820298</v>
      </c>
      <c r="K55">
        <v>78.711062237548802</v>
      </c>
    </row>
    <row r="56" spans="1:11" ht="15" x14ac:dyDescent="0.25">
      <c r="A56" t="s">
        <v>19</v>
      </c>
      <c r="B56">
        <v>0.8</v>
      </c>
      <c r="C56">
        <v>63</v>
      </c>
      <c r="D56" t="s">
        <v>42</v>
      </c>
      <c r="E56" t="s">
        <v>120</v>
      </c>
      <c r="F56">
        <v>78.799973107910105</v>
      </c>
      <c r="G56">
        <v>72.634880340576203</v>
      </c>
      <c r="H56">
        <v>68.3486629150391</v>
      </c>
      <c r="I56">
        <v>69.007271456909194</v>
      </c>
      <c r="J56">
        <v>72.958646435546896</v>
      </c>
      <c r="K56">
        <v>75.117685671997094</v>
      </c>
    </row>
    <row r="57" spans="1:11" ht="15" x14ac:dyDescent="0.25">
      <c r="A57" t="s">
        <v>19</v>
      </c>
      <c r="B57">
        <v>0.8</v>
      </c>
      <c r="C57">
        <v>64</v>
      </c>
      <c r="D57" t="s">
        <v>43</v>
      </c>
      <c r="E57" t="s">
        <v>120</v>
      </c>
      <c r="F57">
        <v>0</v>
      </c>
      <c r="G57">
        <v>0</v>
      </c>
      <c r="H57">
        <v>0</v>
      </c>
      <c r="I57">
        <v>0.117053010386153</v>
      </c>
      <c r="J57">
        <v>0</v>
      </c>
      <c r="K57">
        <v>6.6679837318420496</v>
      </c>
    </row>
    <row r="58" spans="1:11" ht="15" x14ac:dyDescent="0.25">
      <c r="A58" t="s">
        <v>19</v>
      </c>
      <c r="B58">
        <v>0.8</v>
      </c>
      <c r="C58">
        <v>66</v>
      </c>
      <c r="D58" t="s">
        <v>36</v>
      </c>
      <c r="E58" t="s">
        <v>124</v>
      </c>
      <c r="F58">
        <v>139.95669555664099</v>
      </c>
      <c r="G58">
        <v>372.52502441406199</v>
      </c>
      <c r="H58">
        <v>251.69638061523401</v>
      </c>
      <c r="I58">
        <v>459.39535522460898</v>
      </c>
      <c r="J58">
        <v>183.51087951660199</v>
      </c>
      <c r="K58">
        <v>115.027633666992</v>
      </c>
    </row>
    <row r="59" spans="1:11" ht="15" x14ac:dyDescent="0.25">
      <c r="A59" t="s">
        <v>19</v>
      </c>
      <c r="B59">
        <v>0.8</v>
      </c>
      <c r="C59">
        <v>67</v>
      </c>
      <c r="D59" t="s">
        <v>37</v>
      </c>
      <c r="E59" t="s">
        <v>124</v>
      </c>
      <c r="F59">
        <v>19.430580139160199</v>
      </c>
      <c r="G59">
        <v>18.11767578125</v>
      </c>
      <c r="H59">
        <v>17.357000350952099</v>
      </c>
      <c r="I59">
        <v>14.3961849212646</v>
      </c>
      <c r="J59">
        <v>14.1148471832275</v>
      </c>
      <c r="K59">
        <v>12.3573398590088</v>
      </c>
    </row>
    <row r="60" spans="1:11" ht="15" x14ac:dyDescent="0.25">
      <c r="A60" t="s">
        <v>19</v>
      </c>
      <c r="B60">
        <v>0.8</v>
      </c>
      <c r="C60">
        <v>68</v>
      </c>
      <c r="D60" t="s">
        <v>38</v>
      </c>
      <c r="E60" t="s">
        <v>124</v>
      </c>
      <c r="F60">
        <v>156.60598754882801</v>
      </c>
      <c r="G60">
        <v>199.41328430175801</v>
      </c>
      <c r="H60">
        <v>204.69044494628901</v>
      </c>
      <c r="I60">
        <v>359.29302978515602</v>
      </c>
      <c r="J60">
        <v>203.83836364746099</v>
      </c>
      <c r="K60">
        <v>171.99299621582</v>
      </c>
    </row>
    <row r="61" spans="1:11" ht="15" x14ac:dyDescent="0.25">
      <c r="A61" t="s">
        <v>19</v>
      </c>
      <c r="B61">
        <v>0.8</v>
      </c>
      <c r="C61">
        <v>69</v>
      </c>
      <c r="D61" t="s">
        <v>39</v>
      </c>
      <c r="E61" t="s">
        <v>124</v>
      </c>
      <c r="F61">
        <v>4023.08642578125</v>
      </c>
      <c r="G61">
        <v>3693.01391601562</v>
      </c>
      <c r="H61">
        <v>3648.11083984375</v>
      </c>
      <c r="I61">
        <v>3870.10083007812</v>
      </c>
      <c r="J61">
        <v>3941.42846679688</v>
      </c>
      <c r="K61">
        <v>4044.44604492188</v>
      </c>
    </row>
    <row r="62" spans="1:11" ht="15" x14ac:dyDescent="0.25">
      <c r="A62" t="s">
        <v>19</v>
      </c>
      <c r="B62">
        <v>0.8</v>
      </c>
      <c r="C62">
        <v>70</v>
      </c>
      <c r="D62" t="s">
        <v>40</v>
      </c>
      <c r="E62" t="s">
        <v>124</v>
      </c>
      <c r="F62">
        <v>4782.38916015625</v>
      </c>
      <c r="G62">
        <v>4753.02978515625</v>
      </c>
      <c r="H62">
        <v>4778.4296875</v>
      </c>
      <c r="I62">
        <v>4716.26171875</v>
      </c>
      <c r="J62">
        <v>4735.6455078125</v>
      </c>
      <c r="K62">
        <v>4561.80322265625</v>
      </c>
    </row>
    <row r="63" spans="1:11" ht="15" x14ac:dyDescent="0.25">
      <c r="A63" t="s">
        <v>19</v>
      </c>
      <c r="B63">
        <v>0.8</v>
      </c>
      <c r="C63">
        <v>71</v>
      </c>
      <c r="D63" t="s">
        <v>41</v>
      </c>
      <c r="E63" t="s">
        <v>124</v>
      </c>
      <c r="F63">
        <v>98.469635009765597</v>
      </c>
      <c r="G63">
        <v>96.297653198242202</v>
      </c>
      <c r="H63">
        <v>68.704483032226605</v>
      </c>
      <c r="I63">
        <v>82.080123901367202</v>
      </c>
      <c r="J63">
        <v>109.596557617188</v>
      </c>
      <c r="K63">
        <v>112.384223937988</v>
      </c>
    </row>
    <row r="64" spans="1:11" ht="15" x14ac:dyDescent="0.25">
      <c r="A64" t="s">
        <v>19</v>
      </c>
      <c r="B64">
        <v>0.8</v>
      </c>
      <c r="C64">
        <v>72</v>
      </c>
      <c r="D64" t="s">
        <v>42</v>
      </c>
      <c r="E64" t="s">
        <v>124</v>
      </c>
      <c r="F64">
        <v>84.729042053222699</v>
      </c>
      <c r="G64">
        <v>79.147468566894503</v>
      </c>
      <c r="H64">
        <v>78.620689392089801</v>
      </c>
      <c r="I64">
        <v>79.877883911132798</v>
      </c>
      <c r="J64">
        <v>82.032356262207003</v>
      </c>
      <c r="K64">
        <v>83.460182189941406</v>
      </c>
    </row>
    <row r="65" spans="1:11" ht="15" x14ac:dyDescent="0.25">
      <c r="A65" t="s">
        <v>19</v>
      </c>
      <c r="B65">
        <v>0.8</v>
      </c>
      <c r="C65">
        <v>73</v>
      </c>
      <c r="D65" t="s">
        <v>43</v>
      </c>
      <c r="E65" t="s">
        <v>124</v>
      </c>
      <c r="F65">
        <v>28.176191329956101</v>
      </c>
      <c r="G65">
        <v>47.924125671386697</v>
      </c>
      <c r="H65">
        <v>46.349483489990199</v>
      </c>
      <c r="I65">
        <v>79.405052185058594</v>
      </c>
      <c r="J65">
        <v>50.382949829101598</v>
      </c>
      <c r="K65">
        <v>48.037673950195298</v>
      </c>
    </row>
    <row r="66" spans="1:11" ht="15" x14ac:dyDescent="0.25">
      <c r="A66" t="s">
        <v>19</v>
      </c>
      <c r="B66">
        <v>0.8</v>
      </c>
      <c r="C66">
        <v>75</v>
      </c>
      <c r="D66" t="s">
        <v>36</v>
      </c>
      <c r="E66" t="s">
        <v>3</v>
      </c>
      <c r="F66">
        <v>21773</v>
      </c>
      <c r="G66">
        <v>47931</v>
      </c>
      <c r="H66">
        <v>33197</v>
      </c>
      <c r="I66">
        <v>35958</v>
      </c>
      <c r="J66">
        <v>51157</v>
      </c>
      <c r="K66">
        <v>40274</v>
      </c>
    </row>
    <row r="67" spans="1:11" ht="15" x14ac:dyDescent="0.25">
      <c r="A67" t="s">
        <v>19</v>
      </c>
      <c r="B67">
        <v>0.8</v>
      </c>
      <c r="C67">
        <v>76</v>
      </c>
      <c r="D67" t="s">
        <v>37</v>
      </c>
      <c r="E67" t="s">
        <v>3</v>
      </c>
      <c r="F67">
        <v>21773</v>
      </c>
      <c r="G67">
        <v>47931</v>
      </c>
      <c r="H67">
        <v>33197</v>
      </c>
      <c r="I67">
        <v>35958</v>
      </c>
      <c r="J67">
        <v>51157</v>
      </c>
      <c r="K67">
        <v>40274</v>
      </c>
    </row>
    <row r="68" spans="1:11" ht="15" x14ac:dyDescent="0.25">
      <c r="A68" t="s">
        <v>19</v>
      </c>
      <c r="B68">
        <v>0.8</v>
      </c>
      <c r="C68">
        <v>77</v>
      </c>
      <c r="D68" t="s">
        <v>38</v>
      </c>
      <c r="E68" t="s">
        <v>3</v>
      </c>
      <c r="F68">
        <v>21773</v>
      </c>
      <c r="G68">
        <v>47931</v>
      </c>
      <c r="H68">
        <v>33197</v>
      </c>
      <c r="I68">
        <v>35958</v>
      </c>
      <c r="J68">
        <v>51157</v>
      </c>
      <c r="K68">
        <v>40274</v>
      </c>
    </row>
    <row r="69" spans="1:11" ht="15" x14ac:dyDescent="0.25">
      <c r="A69" t="s">
        <v>19</v>
      </c>
      <c r="B69">
        <v>0.8</v>
      </c>
      <c r="C69">
        <v>78</v>
      </c>
      <c r="D69" t="s">
        <v>39</v>
      </c>
      <c r="E69" t="s">
        <v>3</v>
      </c>
      <c r="F69">
        <v>21773</v>
      </c>
      <c r="G69">
        <v>47931</v>
      </c>
      <c r="H69">
        <v>33197</v>
      </c>
      <c r="I69">
        <v>35958</v>
      </c>
      <c r="J69">
        <v>51157</v>
      </c>
      <c r="K69">
        <v>40274</v>
      </c>
    </row>
    <row r="70" spans="1:11" ht="15" x14ac:dyDescent="0.25">
      <c r="A70" t="s">
        <v>19</v>
      </c>
      <c r="B70">
        <v>0.8</v>
      </c>
      <c r="C70">
        <v>79</v>
      </c>
      <c r="D70" t="s">
        <v>40</v>
      </c>
      <c r="E70" t="s">
        <v>3</v>
      </c>
      <c r="F70">
        <v>21773</v>
      </c>
      <c r="G70">
        <v>47931</v>
      </c>
      <c r="H70">
        <v>33197</v>
      </c>
      <c r="I70">
        <v>35958</v>
      </c>
      <c r="J70">
        <v>51157</v>
      </c>
      <c r="K70">
        <v>40274</v>
      </c>
    </row>
    <row r="71" spans="1:11" ht="15" x14ac:dyDescent="0.25">
      <c r="A71" t="s">
        <v>19</v>
      </c>
      <c r="B71">
        <v>0.8</v>
      </c>
      <c r="C71">
        <v>80</v>
      </c>
      <c r="D71" t="s">
        <v>41</v>
      </c>
      <c r="E71" t="s">
        <v>3</v>
      </c>
      <c r="F71">
        <v>21773</v>
      </c>
      <c r="G71">
        <v>47931</v>
      </c>
      <c r="H71">
        <v>33197</v>
      </c>
      <c r="I71">
        <v>35958</v>
      </c>
      <c r="J71">
        <v>51157</v>
      </c>
      <c r="K71">
        <v>40274</v>
      </c>
    </row>
    <row r="72" spans="1:11" ht="15" x14ac:dyDescent="0.25">
      <c r="A72" t="s">
        <v>19</v>
      </c>
      <c r="B72">
        <v>0.8</v>
      </c>
      <c r="C72">
        <v>81</v>
      </c>
      <c r="D72" t="s">
        <v>42</v>
      </c>
      <c r="E72" t="s">
        <v>3</v>
      </c>
      <c r="F72">
        <v>21773</v>
      </c>
      <c r="G72">
        <v>47931</v>
      </c>
      <c r="H72">
        <v>33197</v>
      </c>
      <c r="I72">
        <v>35958</v>
      </c>
      <c r="J72">
        <v>51157</v>
      </c>
      <c r="K72">
        <v>40274</v>
      </c>
    </row>
    <row r="73" spans="1:11" ht="15" x14ac:dyDescent="0.25">
      <c r="A73" t="s">
        <v>19</v>
      </c>
      <c r="B73">
        <v>0.8</v>
      </c>
      <c r="C73">
        <v>82</v>
      </c>
      <c r="D73" t="s">
        <v>43</v>
      </c>
      <c r="E73" t="s">
        <v>3</v>
      </c>
      <c r="F73">
        <v>21773</v>
      </c>
      <c r="G73">
        <v>47931</v>
      </c>
      <c r="H73">
        <v>33197</v>
      </c>
      <c r="I73">
        <v>35958</v>
      </c>
      <c r="J73">
        <v>51157</v>
      </c>
      <c r="K73">
        <v>40274</v>
      </c>
    </row>
    <row r="75" spans="1:11" ht="15" x14ac:dyDescent="0.25">
      <c r="D75" t="s">
        <v>0</v>
      </c>
      <c r="E75" t="s">
        <v>1</v>
      </c>
      <c r="F75" t="s">
        <v>109</v>
      </c>
      <c r="G75" t="s">
        <v>110</v>
      </c>
      <c r="H75" t="s">
        <v>111</v>
      </c>
      <c r="I75" t="s">
        <v>112</v>
      </c>
      <c r="J75" t="s">
        <v>113</v>
      </c>
      <c r="K75" t="s">
        <v>114</v>
      </c>
    </row>
    <row r="76" spans="1:11" ht="15" x14ac:dyDescent="0.25">
      <c r="A76" t="s">
        <v>20</v>
      </c>
      <c r="C76">
        <v>3</v>
      </c>
      <c r="D76" t="s">
        <v>30</v>
      </c>
      <c r="E76" t="s">
        <v>2</v>
      </c>
      <c r="F76">
        <v>63.307998657226598</v>
      </c>
      <c r="G76">
        <v>63.307998657226598</v>
      </c>
      <c r="H76">
        <v>63.307998657226598</v>
      </c>
      <c r="I76">
        <v>63.307998657226598</v>
      </c>
      <c r="J76">
        <v>63.307998657226598</v>
      </c>
      <c r="K76">
        <v>63.307998657226598</v>
      </c>
    </row>
    <row r="77" spans="1:11" ht="15" x14ac:dyDescent="0.25">
      <c r="A77" t="s">
        <v>20</v>
      </c>
      <c r="C77">
        <v>4</v>
      </c>
      <c r="D77" t="s">
        <v>31</v>
      </c>
      <c r="E77" t="s">
        <v>2</v>
      </c>
      <c r="F77">
        <v>23.110986356281401</v>
      </c>
      <c r="G77">
        <v>23.133731816960299</v>
      </c>
      <c r="H77">
        <v>23.452271951531401</v>
      </c>
      <c r="I77">
        <v>23.453977411282398</v>
      </c>
      <c r="J77">
        <v>23.254463011318201</v>
      </c>
      <c r="K77">
        <v>23.015085898623401</v>
      </c>
    </row>
    <row r="78" spans="1:11" ht="15" x14ac:dyDescent="0.25">
      <c r="A78" t="s">
        <v>20</v>
      </c>
      <c r="C78">
        <v>5</v>
      </c>
      <c r="D78" t="s">
        <v>32</v>
      </c>
      <c r="E78" t="s">
        <v>2</v>
      </c>
      <c r="F78">
        <v>32.257858248683803</v>
      </c>
      <c r="G78">
        <v>32.359070185818702</v>
      </c>
      <c r="H78">
        <v>32.663937272859101</v>
      </c>
      <c r="I78">
        <v>32.628279409390302</v>
      </c>
      <c r="J78">
        <v>32.229160524092698</v>
      </c>
      <c r="K78">
        <v>31.995849622681298</v>
      </c>
    </row>
    <row r="79" spans="1:11" ht="15" x14ac:dyDescent="0.25">
      <c r="A79" t="s">
        <v>20</v>
      </c>
      <c r="C79">
        <v>7</v>
      </c>
      <c r="D79" t="s">
        <v>30</v>
      </c>
      <c r="E79" t="s">
        <v>123</v>
      </c>
      <c r="F79">
        <v>63.307998657226598</v>
      </c>
      <c r="G79">
        <v>63.307998657226598</v>
      </c>
      <c r="H79">
        <v>63.307998657226598</v>
      </c>
      <c r="I79">
        <v>63.307998657226598</v>
      </c>
      <c r="J79">
        <v>63.307998657226598</v>
      </c>
      <c r="K79">
        <v>63.307998657226598</v>
      </c>
    </row>
    <row r="80" spans="1:11" ht="15" x14ac:dyDescent="0.25">
      <c r="A80" t="s">
        <v>20</v>
      </c>
      <c r="C80">
        <v>8</v>
      </c>
      <c r="D80" t="s">
        <v>31</v>
      </c>
      <c r="E80" t="s">
        <v>123</v>
      </c>
      <c r="F80">
        <v>20.5160007476807</v>
      </c>
      <c r="G80">
        <v>20.378999710083001</v>
      </c>
      <c r="H80">
        <v>21.6159992218018</v>
      </c>
      <c r="I80">
        <v>22.1340007781982</v>
      </c>
      <c r="J80">
        <v>21.504999160766602</v>
      </c>
      <c r="K80">
        <v>21.349000930786101</v>
      </c>
    </row>
    <row r="81" spans="1:11" ht="15" x14ac:dyDescent="0.25">
      <c r="A81" t="s">
        <v>20</v>
      </c>
      <c r="C81">
        <v>9</v>
      </c>
      <c r="D81" t="s">
        <v>32</v>
      </c>
      <c r="E81" t="s">
        <v>123</v>
      </c>
      <c r="F81">
        <v>29.129999160766602</v>
      </c>
      <c r="G81">
        <v>29.069999694824201</v>
      </c>
      <c r="H81">
        <v>30.544000625610401</v>
      </c>
      <c r="I81">
        <v>30.652000427246101</v>
      </c>
      <c r="J81">
        <v>30.100999832153299</v>
      </c>
      <c r="K81">
        <v>30.188999176025401</v>
      </c>
    </row>
    <row r="82" spans="1:11" ht="15" x14ac:dyDescent="0.25">
      <c r="A82" t="s">
        <v>20</v>
      </c>
      <c r="C82">
        <v>11</v>
      </c>
      <c r="D82" t="s">
        <v>30</v>
      </c>
      <c r="E82" t="s">
        <v>118</v>
      </c>
      <c r="F82">
        <v>63.307998657226598</v>
      </c>
      <c r="G82">
        <v>63.307998657226598</v>
      </c>
      <c r="H82">
        <v>63.307998657226598</v>
      </c>
      <c r="I82">
        <v>63.307998657226598</v>
      </c>
      <c r="J82">
        <v>63.307998657226598</v>
      </c>
      <c r="K82">
        <v>63.307998657226598</v>
      </c>
    </row>
    <row r="83" spans="1:11" ht="15" x14ac:dyDescent="0.25">
      <c r="A83" t="s">
        <v>20</v>
      </c>
      <c r="C83">
        <v>12</v>
      </c>
      <c r="D83" t="s">
        <v>31</v>
      </c>
      <c r="E83" t="s">
        <v>118</v>
      </c>
      <c r="F83">
        <v>21.210378398895301</v>
      </c>
      <c r="G83">
        <v>21.690000534057599</v>
      </c>
      <c r="H83">
        <v>22.697999954223601</v>
      </c>
      <c r="I83">
        <v>22.801000595092798</v>
      </c>
      <c r="J83">
        <v>22.6879997253418</v>
      </c>
      <c r="K83">
        <v>22.6285343658447</v>
      </c>
    </row>
    <row r="84" spans="1:11" ht="15" x14ac:dyDescent="0.25">
      <c r="A84" t="s">
        <v>20</v>
      </c>
      <c r="C84">
        <v>13</v>
      </c>
      <c r="D84" t="s">
        <v>32</v>
      </c>
      <c r="E84" t="s">
        <v>118</v>
      </c>
      <c r="F84">
        <v>30.113000869751001</v>
      </c>
      <c r="G84">
        <v>30.5525313537598</v>
      </c>
      <c r="H84">
        <v>31.721000671386701</v>
      </c>
      <c r="I84">
        <v>31.780559979248</v>
      </c>
      <c r="J84">
        <v>31.451999664306602</v>
      </c>
      <c r="K84">
        <v>31.4769992828369</v>
      </c>
    </row>
    <row r="85" spans="1:11" ht="15" x14ac:dyDescent="0.25">
      <c r="A85" t="s">
        <v>20</v>
      </c>
      <c r="C85">
        <v>15</v>
      </c>
      <c r="D85" t="s">
        <v>30</v>
      </c>
      <c r="E85" t="s">
        <v>117</v>
      </c>
      <c r="F85">
        <v>63.307998657226598</v>
      </c>
      <c r="G85">
        <v>63.307998657226598</v>
      </c>
      <c r="H85">
        <v>63.307998657226598</v>
      </c>
      <c r="I85">
        <v>63.307998657226598</v>
      </c>
      <c r="J85">
        <v>63.307998657226598</v>
      </c>
      <c r="K85">
        <v>63.307998657226598</v>
      </c>
    </row>
    <row r="86" spans="1:11" ht="15" x14ac:dyDescent="0.25">
      <c r="A86" t="s">
        <v>20</v>
      </c>
      <c r="C86">
        <v>16</v>
      </c>
      <c r="D86" t="s">
        <v>31</v>
      </c>
      <c r="E86" t="s">
        <v>117</v>
      </c>
      <c r="F86">
        <v>21.9969997406006</v>
      </c>
      <c r="G86">
        <v>22.492000579833999</v>
      </c>
      <c r="H86">
        <v>23.003999710083001</v>
      </c>
      <c r="I86">
        <v>23.075000762939499</v>
      </c>
      <c r="J86">
        <v>22.916999816894499</v>
      </c>
      <c r="K86">
        <v>22.7859992980957</v>
      </c>
    </row>
    <row r="87" spans="1:11" ht="15" x14ac:dyDescent="0.25">
      <c r="A87" t="s">
        <v>20</v>
      </c>
      <c r="C87">
        <v>17</v>
      </c>
      <c r="D87" t="s">
        <v>32</v>
      </c>
      <c r="E87" t="s">
        <v>117</v>
      </c>
      <c r="F87">
        <v>30.893057317352302</v>
      </c>
      <c r="G87">
        <v>31.474424597930899</v>
      </c>
      <c r="H87">
        <v>32.182998657226598</v>
      </c>
      <c r="I87">
        <v>32.153999328613303</v>
      </c>
      <c r="J87">
        <v>31.718999862670898</v>
      </c>
      <c r="K87">
        <v>31.704999923706101</v>
      </c>
    </row>
    <row r="88" spans="1:11" ht="15" x14ac:dyDescent="0.25">
      <c r="A88" t="s">
        <v>20</v>
      </c>
      <c r="C88">
        <v>19</v>
      </c>
      <c r="D88" t="s">
        <v>30</v>
      </c>
      <c r="E88" t="s">
        <v>121</v>
      </c>
      <c r="F88">
        <v>63.307998657226598</v>
      </c>
      <c r="G88">
        <v>63.307998657226598</v>
      </c>
      <c r="H88">
        <v>63.307998657226598</v>
      </c>
      <c r="I88">
        <v>63.307998657226598</v>
      </c>
      <c r="J88">
        <v>63.307998657226598</v>
      </c>
      <c r="K88">
        <v>63.307998657226598</v>
      </c>
    </row>
    <row r="89" spans="1:11" ht="15" x14ac:dyDescent="0.25">
      <c r="A89" t="s">
        <v>20</v>
      </c>
      <c r="C89">
        <v>20</v>
      </c>
      <c r="D89" t="s">
        <v>31</v>
      </c>
      <c r="E89" t="s">
        <v>121</v>
      </c>
      <c r="F89">
        <v>23.274000167846701</v>
      </c>
      <c r="G89">
        <v>23.1410007476807</v>
      </c>
      <c r="H89">
        <v>23.42799949646</v>
      </c>
      <c r="I89">
        <v>23.3950004577637</v>
      </c>
      <c r="J89">
        <v>23.194999694824201</v>
      </c>
      <c r="K89">
        <v>22.972999572753899</v>
      </c>
    </row>
    <row r="90" spans="1:11" ht="15" x14ac:dyDescent="0.25">
      <c r="A90" t="s">
        <v>20</v>
      </c>
      <c r="C90">
        <v>21</v>
      </c>
      <c r="D90" t="s">
        <v>32</v>
      </c>
      <c r="E90" t="s">
        <v>121</v>
      </c>
      <c r="F90">
        <v>32.492000579833999</v>
      </c>
      <c r="G90">
        <v>32.452999114990199</v>
      </c>
      <c r="H90">
        <v>32.653999328613303</v>
      </c>
      <c r="I90">
        <v>32.577999114990199</v>
      </c>
      <c r="J90">
        <v>32.180999755859403</v>
      </c>
      <c r="K90">
        <v>31.969999313354499</v>
      </c>
    </row>
    <row r="91" spans="1:11" ht="15" x14ac:dyDescent="0.25">
      <c r="A91" t="s">
        <v>20</v>
      </c>
      <c r="C91">
        <v>23</v>
      </c>
      <c r="D91" t="s">
        <v>30</v>
      </c>
      <c r="E91" t="s">
        <v>119</v>
      </c>
      <c r="F91">
        <v>63.307998657226598</v>
      </c>
      <c r="G91">
        <v>63.307998657226598</v>
      </c>
      <c r="H91">
        <v>63.307998657226598</v>
      </c>
      <c r="I91">
        <v>63.307998657226598</v>
      </c>
      <c r="J91">
        <v>63.307998657226598</v>
      </c>
      <c r="K91">
        <v>63.307998657226598</v>
      </c>
    </row>
    <row r="92" spans="1:11" ht="15" x14ac:dyDescent="0.25">
      <c r="A92" t="s">
        <v>20</v>
      </c>
      <c r="C92">
        <v>24</v>
      </c>
      <c r="D92" t="s">
        <v>31</v>
      </c>
      <c r="E92" t="s">
        <v>119</v>
      </c>
      <c r="F92">
        <v>24.024941950225799</v>
      </c>
      <c r="G92">
        <v>23.745576622772202</v>
      </c>
      <c r="H92">
        <v>23.875</v>
      </c>
      <c r="I92">
        <v>23.826999664306602</v>
      </c>
      <c r="J92">
        <v>23.591999053955099</v>
      </c>
      <c r="K92">
        <v>23.216999053955099</v>
      </c>
    </row>
    <row r="93" spans="1:11" ht="15" x14ac:dyDescent="0.25">
      <c r="A93" t="s">
        <v>20</v>
      </c>
      <c r="C93">
        <v>25</v>
      </c>
      <c r="D93" t="s">
        <v>32</v>
      </c>
      <c r="E93" t="s">
        <v>119</v>
      </c>
      <c r="F93">
        <v>33.356998443603501</v>
      </c>
      <c r="G93">
        <v>33.122001647949197</v>
      </c>
      <c r="H93">
        <v>33.152000427246101</v>
      </c>
      <c r="I93">
        <v>33.113038040924103</v>
      </c>
      <c r="J93">
        <v>32.7179985046387</v>
      </c>
      <c r="K93">
        <v>32.271999359130902</v>
      </c>
    </row>
    <row r="94" spans="1:11" ht="15" x14ac:dyDescent="0.25">
      <c r="A94" t="s">
        <v>20</v>
      </c>
      <c r="C94">
        <v>27</v>
      </c>
      <c r="D94" t="s">
        <v>30</v>
      </c>
      <c r="E94" t="s">
        <v>120</v>
      </c>
      <c r="F94">
        <v>63.307998657226598</v>
      </c>
      <c r="G94">
        <v>63.307998657226598</v>
      </c>
      <c r="H94">
        <v>63.307998657226598</v>
      </c>
      <c r="I94">
        <v>63.307998657226598</v>
      </c>
      <c r="J94">
        <v>63.307998657226598</v>
      </c>
      <c r="K94">
        <v>63.307998657226598</v>
      </c>
    </row>
    <row r="95" spans="1:11" ht="15" x14ac:dyDescent="0.25">
      <c r="A95" t="s">
        <v>20</v>
      </c>
      <c r="C95">
        <v>28</v>
      </c>
      <c r="D95" t="s">
        <v>31</v>
      </c>
      <c r="E95" t="s">
        <v>120</v>
      </c>
      <c r="F95">
        <v>24.8292420173645</v>
      </c>
      <c r="G95">
        <v>24.625</v>
      </c>
      <c r="H95">
        <v>24.4186449432373</v>
      </c>
      <c r="I95">
        <v>24.496000289916999</v>
      </c>
      <c r="J95">
        <v>24.211999893188501</v>
      </c>
      <c r="K95">
        <v>23.7700004577637</v>
      </c>
    </row>
    <row r="96" spans="1:11" ht="15" x14ac:dyDescent="0.25">
      <c r="A96" t="s">
        <v>20</v>
      </c>
      <c r="C96">
        <v>29</v>
      </c>
      <c r="D96" t="s">
        <v>32</v>
      </c>
      <c r="E96" t="s">
        <v>120</v>
      </c>
      <c r="F96">
        <v>34.176619546508803</v>
      </c>
      <c r="G96">
        <v>34.000999450683601</v>
      </c>
      <c r="H96">
        <v>33.647998809814503</v>
      </c>
      <c r="I96">
        <v>33.743880346679703</v>
      </c>
      <c r="J96">
        <v>33.442001342773402</v>
      </c>
      <c r="K96">
        <v>32.724998474121101</v>
      </c>
    </row>
    <row r="97" spans="1:11" ht="15" x14ac:dyDescent="0.25">
      <c r="A97" t="s">
        <v>20</v>
      </c>
      <c r="C97">
        <v>31</v>
      </c>
      <c r="D97" t="s">
        <v>30</v>
      </c>
      <c r="E97" t="s">
        <v>124</v>
      </c>
      <c r="F97">
        <v>63.307998657226598</v>
      </c>
      <c r="G97">
        <v>63.307998657226598</v>
      </c>
      <c r="H97">
        <v>63.307998657226598</v>
      </c>
      <c r="I97">
        <v>63.307998657226598</v>
      </c>
      <c r="J97">
        <v>63.307998657226598</v>
      </c>
      <c r="K97">
        <v>63.307998657226598</v>
      </c>
    </row>
    <row r="98" spans="1:11" ht="15" x14ac:dyDescent="0.25">
      <c r="A98" t="s">
        <v>20</v>
      </c>
      <c r="C98">
        <v>32</v>
      </c>
      <c r="D98" t="s">
        <v>31</v>
      </c>
      <c r="E98" t="s">
        <v>124</v>
      </c>
      <c r="F98">
        <v>26.002000808715799</v>
      </c>
      <c r="G98">
        <v>27.334999084472699</v>
      </c>
      <c r="H98">
        <v>25.923000335693398</v>
      </c>
      <c r="I98">
        <v>25.908000946044901</v>
      </c>
      <c r="J98">
        <v>25.447999954223601</v>
      </c>
      <c r="K98">
        <v>25.302000045776399</v>
      </c>
    </row>
    <row r="99" spans="1:11" ht="15" x14ac:dyDescent="0.25">
      <c r="A99" t="s">
        <v>20</v>
      </c>
      <c r="C99">
        <v>33</v>
      </c>
      <c r="D99" t="s">
        <v>32</v>
      </c>
      <c r="E99" t="s">
        <v>124</v>
      </c>
      <c r="F99">
        <v>35.466999053955099</v>
      </c>
      <c r="G99">
        <v>36.284000396728501</v>
      </c>
      <c r="H99">
        <v>34.861000061035199</v>
      </c>
      <c r="I99">
        <v>35.152999877929702</v>
      </c>
      <c r="J99">
        <v>35.081001281738303</v>
      </c>
      <c r="K99">
        <v>34.377998352050803</v>
      </c>
    </row>
    <row r="100" spans="1:11" ht="15" x14ac:dyDescent="0.25">
      <c r="A100" t="s">
        <v>20</v>
      </c>
      <c r="C100">
        <v>35</v>
      </c>
      <c r="D100" t="s">
        <v>30</v>
      </c>
      <c r="E100" t="s">
        <v>3</v>
      </c>
      <c r="F100">
        <v>21772</v>
      </c>
      <c r="G100">
        <v>46998</v>
      </c>
      <c r="H100">
        <v>32385</v>
      </c>
      <c r="I100">
        <v>35508</v>
      </c>
      <c r="J100">
        <v>50702</v>
      </c>
      <c r="K100">
        <v>39849</v>
      </c>
    </row>
    <row r="101" spans="1:11" ht="15" x14ac:dyDescent="0.25">
      <c r="A101" t="s">
        <v>20</v>
      </c>
      <c r="C101">
        <v>36</v>
      </c>
      <c r="D101" t="s">
        <v>31</v>
      </c>
      <c r="E101" t="s">
        <v>3</v>
      </c>
      <c r="F101">
        <v>21772</v>
      </c>
      <c r="G101">
        <v>46998</v>
      </c>
      <c r="H101">
        <v>32385</v>
      </c>
      <c r="I101">
        <v>35508</v>
      </c>
      <c r="J101">
        <v>50702</v>
      </c>
      <c r="K101">
        <v>39849</v>
      </c>
    </row>
    <row r="102" spans="1:11" ht="15" x14ac:dyDescent="0.25">
      <c r="A102" t="s">
        <v>20</v>
      </c>
      <c r="C102">
        <v>37</v>
      </c>
      <c r="D102" t="s">
        <v>32</v>
      </c>
      <c r="E102" t="s">
        <v>3</v>
      </c>
      <c r="F102">
        <v>21772</v>
      </c>
      <c r="G102">
        <v>46998</v>
      </c>
      <c r="H102">
        <v>32385</v>
      </c>
      <c r="I102">
        <v>35508</v>
      </c>
      <c r="J102">
        <v>50702</v>
      </c>
      <c r="K102">
        <v>39849</v>
      </c>
    </row>
    <row r="104" spans="1:11" ht="15" x14ac:dyDescent="0.25">
      <c r="D104" t="s">
        <v>0</v>
      </c>
      <c r="E104" t="s">
        <v>1</v>
      </c>
      <c r="F104" t="s">
        <v>109</v>
      </c>
      <c r="G104" t="s">
        <v>110</v>
      </c>
      <c r="H104" t="s">
        <v>111</v>
      </c>
      <c r="I104" t="s">
        <v>112</v>
      </c>
      <c r="J104" t="s">
        <v>113</v>
      </c>
      <c r="K104" t="s">
        <v>114</v>
      </c>
    </row>
    <row r="105" spans="1:11" ht="15" x14ac:dyDescent="0.25">
      <c r="A105" t="s">
        <v>21</v>
      </c>
      <c r="C105">
        <v>3</v>
      </c>
      <c r="D105" t="s">
        <v>44</v>
      </c>
      <c r="E105" t="s">
        <v>2</v>
      </c>
      <c r="F105">
        <v>3074.0801314676901</v>
      </c>
      <c r="G105">
        <v>3261.2072934110502</v>
      </c>
      <c r="H105">
        <v>3486.6080293279301</v>
      </c>
      <c r="I105">
        <v>3393.4684216876499</v>
      </c>
      <c r="J105">
        <v>3225.4579461272901</v>
      </c>
      <c r="K105">
        <v>2792.2877371660502</v>
      </c>
    </row>
    <row r="106" spans="1:11" ht="15" x14ac:dyDescent="0.25">
      <c r="A106" t="s">
        <v>21</v>
      </c>
      <c r="C106">
        <v>6</v>
      </c>
      <c r="D106" t="s">
        <v>44</v>
      </c>
      <c r="E106" t="s">
        <v>123</v>
      </c>
      <c r="F106">
        <v>2227.90844726562</v>
      </c>
      <c r="G106">
        <v>2368.77758789062</v>
      </c>
      <c r="H106">
        <v>2523.2158203125</v>
      </c>
      <c r="I106">
        <v>2302.837890625</v>
      </c>
      <c r="J106">
        <v>1963.39196777344</v>
      </c>
      <c r="K106">
        <v>1861.1259765625</v>
      </c>
    </row>
    <row r="107" spans="1:11" ht="15" x14ac:dyDescent="0.25">
      <c r="A107" t="s">
        <v>21</v>
      </c>
      <c r="C107">
        <v>9</v>
      </c>
      <c r="D107" t="s">
        <v>44</v>
      </c>
      <c r="E107" t="s">
        <v>118</v>
      </c>
      <c r="F107">
        <v>2508.1136188476598</v>
      </c>
      <c r="G107">
        <v>2759.33927207031</v>
      </c>
      <c r="H107">
        <v>2961.3218980468801</v>
      </c>
      <c r="I107">
        <v>2782.32842871094</v>
      </c>
      <c r="J107">
        <v>2441.2099050781299</v>
      </c>
      <c r="K107">
        <v>2313.0596308593699</v>
      </c>
    </row>
    <row r="108" spans="1:11" ht="15" x14ac:dyDescent="0.25">
      <c r="A108" t="s">
        <v>21</v>
      </c>
      <c r="C108">
        <v>12</v>
      </c>
      <c r="D108" t="s">
        <v>44</v>
      </c>
      <c r="E108" t="s">
        <v>117</v>
      </c>
      <c r="F108">
        <v>2723.5785666503898</v>
      </c>
      <c r="G108">
        <v>2980.21219506836</v>
      </c>
      <c r="H108">
        <v>3131.6365796875002</v>
      </c>
      <c r="I108">
        <v>3075.5620513427698</v>
      </c>
      <c r="J108">
        <v>2840.1359492919901</v>
      </c>
      <c r="K108">
        <v>2531.65323183594</v>
      </c>
    </row>
    <row r="109" spans="1:11" ht="15" x14ac:dyDescent="0.25">
      <c r="A109" t="s">
        <v>21</v>
      </c>
      <c r="C109">
        <v>15</v>
      </c>
      <c r="D109" t="s">
        <v>44</v>
      </c>
      <c r="E109" t="s">
        <v>121</v>
      </c>
      <c r="F109">
        <v>3009.6678466796898</v>
      </c>
      <c r="G109">
        <v>3208.6993408203102</v>
      </c>
      <c r="H109">
        <v>3430.12451171875</v>
      </c>
      <c r="I109">
        <v>3356.50024414062</v>
      </c>
      <c r="J109">
        <v>3228.52758789062</v>
      </c>
      <c r="K109">
        <v>2769.9931640625</v>
      </c>
    </row>
    <row r="110" spans="1:11" ht="15" x14ac:dyDescent="0.25">
      <c r="A110" t="s">
        <v>21</v>
      </c>
      <c r="C110">
        <v>18</v>
      </c>
      <c r="D110" t="s">
        <v>44</v>
      </c>
      <c r="E110" t="s">
        <v>119</v>
      </c>
      <c r="F110">
        <v>3407.3434764160202</v>
      </c>
      <c r="G110">
        <v>3519.6544034179701</v>
      </c>
      <c r="H110">
        <v>3825.15798789063</v>
      </c>
      <c r="I110">
        <v>3694.0168408447298</v>
      </c>
      <c r="J110">
        <v>3588.2653203613299</v>
      </c>
      <c r="K110">
        <v>3049.09382324219</v>
      </c>
    </row>
    <row r="111" spans="1:11" x14ac:dyDescent="0.3">
      <c r="A111" t="s">
        <v>21</v>
      </c>
      <c r="C111">
        <v>21</v>
      </c>
      <c r="D111" t="s">
        <v>44</v>
      </c>
      <c r="E111" t="s">
        <v>120</v>
      </c>
      <c r="F111">
        <v>4050.34426083984</v>
      </c>
      <c r="G111">
        <v>4158.8095158203096</v>
      </c>
      <c r="H111">
        <v>4398.2206515625003</v>
      </c>
      <c r="I111">
        <v>4235.2145066406201</v>
      </c>
      <c r="J111">
        <v>4025.1254625976599</v>
      </c>
      <c r="K111">
        <v>3419.3432816406198</v>
      </c>
    </row>
    <row r="112" spans="1:11" x14ac:dyDescent="0.3">
      <c r="A112" t="s">
        <v>21</v>
      </c>
      <c r="C112">
        <v>24</v>
      </c>
      <c r="D112" t="s">
        <v>44</v>
      </c>
      <c r="E112" t="s">
        <v>124</v>
      </c>
      <c r="F112">
        <v>5752.53076171875</v>
      </c>
      <c r="G112">
        <v>7001.6474609375</v>
      </c>
      <c r="H112">
        <v>6660.42431640625</v>
      </c>
      <c r="I112">
        <v>7664.8515625</v>
      </c>
      <c r="J112">
        <v>6335.13427734375</v>
      </c>
      <c r="K112">
        <v>5373.75</v>
      </c>
    </row>
    <row r="113" spans="1:11" x14ac:dyDescent="0.3">
      <c r="A113" t="s">
        <v>21</v>
      </c>
      <c r="C113">
        <v>27</v>
      </c>
      <c r="D113" t="s">
        <v>44</v>
      </c>
      <c r="E113" t="s">
        <v>3</v>
      </c>
      <c r="F113">
        <v>21772</v>
      </c>
      <c r="G113">
        <v>46998</v>
      </c>
      <c r="H113">
        <v>32385</v>
      </c>
      <c r="I113">
        <v>35508</v>
      </c>
      <c r="J113">
        <v>50702</v>
      </c>
      <c r="K113">
        <v>39849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0"/>
  <sheetViews>
    <sheetView topLeftCell="A103" workbookViewId="0">
      <selection activeCell="E103" sqref="E1:E1048576"/>
    </sheetView>
  </sheetViews>
  <sheetFormatPr defaultRowHeight="14.4" x14ac:dyDescent="0.3"/>
  <cols>
    <col min="1" max="2" width="16.6640625" customWidth="1"/>
    <col min="3" max="3" width="3" bestFit="1" customWidth="1"/>
    <col min="4" max="4" width="24.44140625" customWidth="1"/>
    <col min="5" max="5" width="6" bestFit="1" customWidth="1"/>
    <col min="6" max="11" width="12" bestFit="1" customWidth="1"/>
  </cols>
  <sheetData>
    <row r="1" spans="1:11" ht="15" x14ac:dyDescent="0.25">
      <c r="A1" t="s">
        <v>23</v>
      </c>
      <c r="B1" t="s">
        <v>69</v>
      </c>
      <c r="D1" t="s">
        <v>0</v>
      </c>
      <c r="E1" t="s">
        <v>1</v>
      </c>
      <c r="F1" t="s">
        <v>109</v>
      </c>
      <c r="G1" t="s">
        <v>110</v>
      </c>
      <c r="H1" t="s">
        <v>111</v>
      </c>
      <c r="I1" t="s">
        <v>112</v>
      </c>
      <c r="J1" t="s">
        <v>113</v>
      </c>
      <c r="K1" t="s">
        <v>114</v>
      </c>
    </row>
    <row r="2" spans="1:11" ht="15" x14ac:dyDescent="0.25">
      <c r="A2" t="s">
        <v>19</v>
      </c>
      <c r="B2">
        <v>0.8</v>
      </c>
      <c r="C2">
        <v>3</v>
      </c>
      <c r="D2" t="s">
        <v>76</v>
      </c>
      <c r="E2" t="s">
        <v>2</v>
      </c>
      <c r="F2">
        <v>47.673876992037599</v>
      </c>
      <c r="G2">
        <v>49.466147009394398</v>
      </c>
      <c r="H2">
        <v>54.989881818005898</v>
      </c>
      <c r="I2">
        <v>55.888014428401704</v>
      </c>
      <c r="J2">
        <v>48.088218441807797</v>
      </c>
      <c r="K2">
        <v>41.049376714014699</v>
      </c>
    </row>
    <row r="3" spans="1:11" ht="15" x14ac:dyDescent="0.25">
      <c r="A3" t="s">
        <v>19</v>
      </c>
      <c r="B3">
        <v>0.8</v>
      </c>
      <c r="C3">
        <v>4</v>
      </c>
      <c r="D3" t="s">
        <v>77</v>
      </c>
      <c r="E3" t="s">
        <v>2</v>
      </c>
      <c r="F3">
        <v>3.8476093107386098</v>
      </c>
      <c r="G3">
        <v>4.3649140838857399</v>
      </c>
      <c r="H3">
        <v>4.8400793931288701</v>
      </c>
      <c r="I3">
        <v>4.6086073315138902</v>
      </c>
      <c r="J3">
        <v>4.2896640783767701</v>
      </c>
      <c r="K3">
        <v>3.40225438826393</v>
      </c>
    </row>
    <row r="4" spans="1:11" ht="15" x14ac:dyDescent="0.25">
      <c r="A4" t="s">
        <v>19</v>
      </c>
      <c r="B4">
        <v>0.8</v>
      </c>
      <c r="C4">
        <v>5</v>
      </c>
      <c r="D4" t="s">
        <v>78</v>
      </c>
      <c r="E4" t="s">
        <v>2</v>
      </c>
      <c r="F4">
        <v>83.307858595219301</v>
      </c>
      <c r="G4">
        <v>82.470466935620394</v>
      </c>
      <c r="H4">
        <v>82.027876596456295</v>
      </c>
      <c r="I4">
        <v>75.248485234046399</v>
      </c>
      <c r="J4">
        <v>72.578618890511194</v>
      </c>
      <c r="K4">
        <v>61.052667332884297</v>
      </c>
    </row>
    <row r="5" spans="1:11" ht="15" x14ac:dyDescent="0.25">
      <c r="A5" t="s">
        <v>19</v>
      </c>
      <c r="B5">
        <v>0.8</v>
      </c>
      <c r="C5">
        <v>6</v>
      </c>
      <c r="D5" t="s">
        <v>79</v>
      </c>
      <c r="E5" t="s">
        <v>2</v>
      </c>
      <c r="F5">
        <v>3029.9004930165001</v>
      </c>
      <c r="G5">
        <v>2638.0021225618302</v>
      </c>
      <c r="H5">
        <v>1870.7093932636601</v>
      </c>
      <c r="I5">
        <v>1634.6436100552501</v>
      </c>
      <c r="J5">
        <v>1008.07139223895</v>
      </c>
      <c r="K5">
        <v>271.58099160315999</v>
      </c>
    </row>
    <row r="6" spans="1:11" ht="15" x14ac:dyDescent="0.25">
      <c r="A6" t="s">
        <v>19</v>
      </c>
      <c r="B6">
        <v>0.8</v>
      </c>
      <c r="C6">
        <v>7</v>
      </c>
      <c r="D6" t="s">
        <v>80</v>
      </c>
      <c r="E6" t="s">
        <v>2</v>
      </c>
      <c r="F6">
        <v>4325.4430199799499</v>
      </c>
      <c r="G6">
        <v>4049.8514581069699</v>
      </c>
      <c r="H6">
        <v>3393.1458218925</v>
      </c>
      <c r="I6">
        <v>3079.4717925782702</v>
      </c>
      <c r="J6">
        <v>2351.7799764833399</v>
      </c>
      <c r="K6">
        <v>1330.2287684857999</v>
      </c>
    </row>
    <row r="7" spans="1:11" ht="15" x14ac:dyDescent="0.25">
      <c r="A7" t="s">
        <v>19</v>
      </c>
      <c r="B7">
        <v>0.8</v>
      </c>
      <c r="C7">
        <v>8</v>
      </c>
      <c r="D7" t="s">
        <v>81</v>
      </c>
      <c r="E7" t="s">
        <v>2</v>
      </c>
      <c r="F7">
        <v>90.459828656030794</v>
      </c>
      <c r="G7">
        <v>73.092629255576497</v>
      </c>
      <c r="H7">
        <v>25.7395000386174</v>
      </c>
      <c r="I7">
        <v>15.6264785839775</v>
      </c>
      <c r="J7">
        <v>4.7256792093673798</v>
      </c>
      <c r="K7">
        <v>9.0321118588996205E-2</v>
      </c>
    </row>
    <row r="8" spans="1:11" ht="15" x14ac:dyDescent="0.25">
      <c r="A8" t="s">
        <v>19</v>
      </c>
      <c r="B8">
        <v>0.8</v>
      </c>
      <c r="C8">
        <v>9</v>
      </c>
      <c r="D8" t="s">
        <v>82</v>
      </c>
      <c r="E8" t="s">
        <v>2</v>
      </c>
      <c r="F8">
        <v>57.876924780886199</v>
      </c>
      <c r="G8">
        <v>48.948960447740099</v>
      </c>
      <c r="H8">
        <v>33.067219290696201</v>
      </c>
      <c r="I8">
        <v>28.738187598898801</v>
      </c>
      <c r="J8">
        <v>17.236268137704101</v>
      </c>
      <c r="K8">
        <v>4.8791569365499701</v>
      </c>
    </row>
    <row r="9" spans="1:11" ht="15" x14ac:dyDescent="0.25">
      <c r="A9" t="s">
        <v>19</v>
      </c>
      <c r="B9">
        <v>0.8</v>
      </c>
      <c r="C9">
        <v>10</v>
      </c>
      <c r="D9" t="s">
        <v>83</v>
      </c>
      <c r="E9" t="s">
        <v>2</v>
      </c>
      <c r="F9">
        <v>146.402311106198</v>
      </c>
      <c r="G9">
        <v>124.726441640826</v>
      </c>
      <c r="H9">
        <v>69.790313474970603</v>
      </c>
      <c r="I9">
        <v>62.093178859532898</v>
      </c>
      <c r="J9">
        <v>19.730033451067101</v>
      </c>
      <c r="K9">
        <v>1.6353054029454901</v>
      </c>
    </row>
    <row r="10" spans="1:11" ht="15" x14ac:dyDescent="0.25">
      <c r="A10" t="s">
        <v>19</v>
      </c>
      <c r="B10">
        <v>0.8</v>
      </c>
      <c r="C10">
        <v>12</v>
      </c>
      <c r="D10" t="s">
        <v>76</v>
      </c>
      <c r="E10" t="s">
        <v>123</v>
      </c>
      <c r="F10">
        <v>28.052028656005898</v>
      </c>
      <c r="G10">
        <v>28.130952835083001</v>
      </c>
      <c r="H10">
        <v>33.109603881835902</v>
      </c>
      <c r="I10">
        <v>28.8068943023682</v>
      </c>
      <c r="J10">
        <v>22.722476959228501</v>
      </c>
      <c r="K10">
        <v>22.760766983032202</v>
      </c>
    </row>
    <row r="11" spans="1:11" ht="15" x14ac:dyDescent="0.25">
      <c r="A11" t="s">
        <v>19</v>
      </c>
      <c r="B11">
        <v>0.8</v>
      </c>
      <c r="C11">
        <v>13</v>
      </c>
      <c r="D11" t="s">
        <v>77</v>
      </c>
      <c r="E11" t="s">
        <v>123</v>
      </c>
      <c r="F11">
        <v>1.8459899425506601</v>
      </c>
      <c r="G11">
        <v>2.2739200592040998</v>
      </c>
      <c r="H11">
        <v>2.4249103069305402</v>
      </c>
      <c r="I11">
        <v>2.1055712699890101</v>
      </c>
      <c r="J11">
        <v>1.42041122913361</v>
      </c>
      <c r="K11">
        <v>1.1679760217666599</v>
      </c>
    </row>
    <row r="12" spans="1:11" ht="15" x14ac:dyDescent="0.25">
      <c r="A12" t="s">
        <v>19</v>
      </c>
      <c r="B12">
        <v>0.8</v>
      </c>
      <c r="C12">
        <v>14</v>
      </c>
      <c r="D12" t="s">
        <v>78</v>
      </c>
      <c r="E12" t="s">
        <v>123</v>
      </c>
      <c r="F12">
        <v>29.663719177246101</v>
      </c>
      <c r="G12">
        <v>20.109859466552699</v>
      </c>
      <c r="H12">
        <v>20.6551818847656</v>
      </c>
      <c r="I12">
        <v>6.3446354866027797</v>
      </c>
      <c r="J12">
        <v>18.591480255126999</v>
      </c>
      <c r="K12">
        <v>19.198673248291001</v>
      </c>
    </row>
    <row r="13" spans="1:11" ht="15" x14ac:dyDescent="0.25">
      <c r="A13" t="s">
        <v>19</v>
      </c>
      <c r="B13">
        <v>0.8</v>
      </c>
      <c r="C13">
        <v>15</v>
      </c>
      <c r="D13" t="s">
        <v>79</v>
      </c>
      <c r="E13" t="s">
        <v>123</v>
      </c>
      <c r="F13">
        <v>1839.43762207031</v>
      </c>
      <c r="G13">
        <v>760.95068359375</v>
      </c>
      <c r="H13">
        <v>4.2393774986267099</v>
      </c>
      <c r="I13">
        <v>0</v>
      </c>
      <c r="J13">
        <v>0</v>
      </c>
      <c r="K13">
        <v>0</v>
      </c>
    </row>
    <row r="14" spans="1:11" ht="15" x14ac:dyDescent="0.25">
      <c r="A14" t="s">
        <v>19</v>
      </c>
      <c r="B14">
        <v>0.8</v>
      </c>
      <c r="C14">
        <v>16</v>
      </c>
      <c r="D14" t="s">
        <v>80</v>
      </c>
      <c r="E14" t="s">
        <v>123</v>
      </c>
      <c r="F14">
        <v>4209.0966796875</v>
      </c>
      <c r="G14">
        <v>3330.73315429688</v>
      </c>
      <c r="H14">
        <v>2669.52880859375</v>
      </c>
      <c r="I14">
        <v>2183.51391601562</v>
      </c>
      <c r="J14">
        <v>1193.71838378906</v>
      </c>
      <c r="K14">
        <v>862.00732421875</v>
      </c>
    </row>
    <row r="15" spans="1:11" ht="15" x14ac:dyDescent="0.25">
      <c r="A15" t="s">
        <v>19</v>
      </c>
      <c r="B15">
        <v>0.8</v>
      </c>
      <c r="C15">
        <v>17</v>
      </c>
      <c r="D15" t="s">
        <v>81</v>
      </c>
      <c r="E15" t="s">
        <v>123</v>
      </c>
      <c r="F15">
        <v>0</v>
      </c>
      <c r="G15">
        <v>0</v>
      </c>
      <c r="H15">
        <v>0</v>
      </c>
      <c r="I15">
        <v>0</v>
      </c>
      <c r="J15">
        <v>0</v>
      </c>
      <c r="K15">
        <v>0</v>
      </c>
    </row>
    <row r="16" spans="1:11" ht="15" x14ac:dyDescent="0.25">
      <c r="A16" t="s">
        <v>19</v>
      </c>
      <c r="B16">
        <v>0.8</v>
      </c>
      <c r="C16">
        <v>18</v>
      </c>
      <c r="D16" t="s">
        <v>82</v>
      </c>
      <c r="E16" t="s">
        <v>123</v>
      </c>
      <c r="F16">
        <v>0</v>
      </c>
      <c r="G16">
        <v>0</v>
      </c>
      <c r="H16">
        <v>0</v>
      </c>
      <c r="I16">
        <v>0</v>
      </c>
      <c r="J16">
        <v>0</v>
      </c>
      <c r="K16">
        <v>0</v>
      </c>
    </row>
    <row r="17" spans="1:11" ht="15" x14ac:dyDescent="0.25">
      <c r="A17" t="s">
        <v>19</v>
      </c>
      <c r="B17">
        <v>0.8</v>
      </c>
      <c r="C17">
        <v>19</v>
      </c>
      <c r="D17" t="s">
        <v>83</v>
      </c>
      <c r="E17" t="s">
        <v>123</v>
      </c>
      <c r="F17">
        <v>0</v>
      </c>
      <c r="G17">
        <v>0</v>
      </c>
      <c r="H17">
        <v>0</v>
      </c>
      <c r="I17">
        <v>0</v>
      </c>
      <c r="J17">
        <v>0</v>
      </c>
      <c r="K17">
        <v>0</v>
      </c>
    </row>
    <row r="18" spans="1:11" ht="15" x14ac:dyDescent="0.25">
      <c r="A18" t="s">
        <v>19</v>
      </c>
      <c r="B18">
        <v>0.8</v>
      </c>
      <c r="C18">
        <v>21</v>
      </c>
      <c r="D18" t="s">
        <v>76</v>
      </c>
      <c r="E18" t="s">
        <v>118</v>
      </c>
      <c r="F18">
        <v>34.507866149902299</v>
      </c>
      <c r="G18">
        <v>38.064735076904299</v>
      </c>
      <c r="H18">
        <v>41.397721112060502</v>
      </c>
      <c r="I18">
        <v>40.617016578674303</v>
      </c>
      <c r="J18">
        <v>33.098313330078099</v>
      </c>
      <c r="K18">
        <v>30.092795144653302</v>
      </c>
    </row>
    <row r="19" spans="1:11" ht="15" x14ac:dyDescent="0.25">
      <c r="A19" t="s">
        <v>19</v>
      </c>
      <c r="B19">
        <v>0.8</v>
      </c>
      <c r="C19">
        <v>22</v>
      </c>
      <c r="D19" t="s">
        <v>77</v>
      </c>
      <c r="E19" t="s">
        <v>118</v>
      </c>
      <c r="F19">
        <v>2.59069367790222</v>
      </c>
      <c r="G19">
        <v>3.16473553371429</v>
      </c>
      <c r="H19">
        <v>3.5308484077453599</v>
      </c>
      <c r="I19">
        <v>3.1434313152313198</v>
      </c>
      <c r="J19">
        <v>2.5353442371368402</v>
      </c>
      <c r="K19">
        <v>2.2657886454582199</v>
      </c>
    </row>
    <row r="20" spans="1:11" ht="15" x14ac:dyDescent="0.25">
      <c r="A20" t="s">
        <v>19</v>
      </c>
      <c r="B20">
        <v>0.8</v>
      </c>
      <c r="C20">
        <v>23</v>
      </c>
      <c r="D20" t="s">
        <v>78</v>
      </c>
      <c r="E20" t="s">
        <v>118</v>
      </c>
      <c r="F20">
        <v>60.555351477050799</v>
      </c>
      <c r="G20">
        <v>58.603677093505901</v>
      </c>
      <c r="H20">
        <v>47.928209521484398</v>
      </c>
      <c r="I20">
        <v>40.439740995788597</v>
      </c>
      <c r="J20">
        <v>45.9703186523437</v>
      </c>
      <c r="K20">
        <v>36.883442832946798</v>
      </c>
    </row>
    <row r="21" spans="1:11" ht="15" x14ac:dyDescent="0.25">
      <c r="A21" t="s">
        <v>19</v>
      </c>
      <c r="B21">
        <v>0.8</v>
      </c>
      <c r="C21">
        <v>24</v>
      </c>
      <c r="D21" t="s">
        <v>79</v>
      </c>
      <c r="E21" t="s">
        <v>118</v>
      </c>
      <c r="F21">
        <v>2521.2277320312501</v>
      </c>
      <c r="G21">
        <v>1769.0943657226601</v>
      </c>
      <c r="H21">
        <v>1252.18022089844</v>
      </c>
      <c r="I21">
        <v>905.69949599609402</v>
      </c>
      <c r="J21">
        <v>238.93320964355499</v>
      </c>
      <c r="K21">
        <v>0</v>
      </c>
    </row>
    <row r="22" spans="1:11" ht="15" x14ac:dyDescent="0.25">
      <c r="A22" t="s">
        <v>19</v>
      </c>
      <c r="B22">
        <v>0.8</v>
      </c>
      <c r="C22">
        <v>25</v>
      </c>
      <c r="D22" t="s">
        <v>80</v>
      </c>
      <c r="E22" t="s">
        <v>118</v>
      </c>
      <c r="F22">
        <v>4249.3529859375003</v>
      </c>
      <c r="G22">
        <v>3527.1090039062501</v>
      </c>
      <c r="H22">
        <v>2886.1401875000001</v>
      </c>
      <c r="I22">
        <v>2442.3932224609398</v>
      </c>
      <c r="J22">
        <v>1432.7831638671901</v>
      </c>
      <c r="K22">
        <v>928.51339860839801</v>
      </c>
    </row>
    <row r="23" spans="1:11" ht="15" x14ac:dyDescent="0.25">
      <c r="A23" t="s">
        <v>19</v>
      </c>
      <c r="B23">
        <v>0.8</v>
      </c>
      <c r="C23">
        <v>26</v>
      </c>
      <c r="D23" t="s">
        <v>81</v>
      </c>
      <c r="E23" t="s">
        <v>118</v>
      </c>
      <c r="F23">
        <v>34.907322296142603</v>
      </c>
      <c r="G23">
        <v>0</v>
      </c>
      <c r="H23">
        <v>0</v>
      </c>
      <c r="I23">
        <v>0</v>
      </c>
      <c r="J23">
        <v>0</v>
      </c>
      <c r="K23">
        <v>0</v>
      </c>
    </row>
    <row r="24" spans="1:11" ht="15" x14ac:dyDescent="0.25">
      <c r="A24" t="s">
        <v>19</v>
      </c>
      <c r="B24">
        <v>0.8</v>
      </c>
      <c r="C24">
        <v>27</v>
      </c>
      <c r="D24" t="s">
        <v>82</v>
      </c>
      <c r="E24" t="s">
        <v>118</v>
      </c>
      <c r="F24">
        <v>39.0149239624023</v>
      </c>
      <c r="G24">
        <v>27.105824440002401</v>
      </c>
      <c r="H24">
        <v>9.7259302078247103</v>
      </c>
      <c r="I24">
        <v>6.0285562723159796</v>
      </c>
      <c r="J24">
        <v>0</v>
      </c>
      <c r="K24">
        <v>0</v>
      </c>
    </row>
    <row r="25" spans="1:11" ht="15" x14ac:dyDescent="0.25">
      <c r="A25" t="s">
        <v>19</v>
      </c>
      <c r="B25">
        <v>0.8</v>
      </c>
      <c r="C25">
        <v>28</v>
      </c>
      <c r="D25" t="s">
        <v>83</v>
      </c>
      <c r="E25" t="s">
        <v>118</v>
      </c>
      <c r="F25">
        <v>67.804172412109395</v>
      </c>
      <c r="G25">
        <v>19.3586452636719</v>
      </c>
      <c r="H25">
        <v>0</v>
      </c>
      <c r="I25">
        <v>0</v>
      </c>
      <c r="J25">
        <v>0</v>
      </c>
      <c r="K25">
        <v>0</v>
      </c>
    </row>
    <row r="26" spans="1:11" ht="15" x14ac:dyDescent="0.25">
      <c r="A26" t="s">
        <v>19</v>
      </c>
      <c r="B26">
        <v>0.8</v>
      </c>
      <c r="C26">
        <v>30</v>
      </c>
      <c r="D26" t="s">
        <v>76</v>
      </c>
      <c r="E26" t="s">
        <v>117</v>
      </c>
      <c r="F26">
        <v>39.677699520874</v>
      </c>
      <c r="G26">
        <v>42.456325187683099</v>
      </c>
      <c r="H26">
        <v>47.061467602539103</v>
      </c>
      <c r="I26">
        <v>46.597413118362397</v>
      </c>
      <c r="J26">
        <v>40.808122071838397</v>
      </c>
      <c r="K26">
        <v>34.761633036422701</v>
      </c>
    </row>
    <row r="27" spans="1:11" ht="15" x14ac:dyDescent="0.25">
      <c r="A27" t="s">
        <v>19</v>
      </c>
      <c r="B27">
        <v>0.8</v>
      </c>
      <c r="C27">
        <v>31</v>
      </c>
      <c r="D27" t="s">
        <v>77</v>
      </c>
      <c r="E27" t="s">
        <v>117</v>
      </c>
      <c r="F27">
        <v>3.03012251853943</v>
      </c>
      <c r="G27">
        <v>3.6254094221591999</v>
      </c>
      <c r="H27">
        <v>3.91944056921005</v>
      </c>
      <c r="I27">
        <v>3.8133900165557901</v>
      </c>
      <c r="J27">
        <v>3.3798946188926702</v>
      </c>
      <c r="K27">
        <v>2.7640493170738201</v>
      </c>
    </row>
    <row r="28" spans="1:11" ht="15" x14ac:dyDescent="0.25">
      <c r="A28" t="s">
        <v>19</v>
      </c>
      <c r="B28">
        <v>0.8</v>
      </c>
      <c r="C28">
        <v>32</v>
      </c>
      <c r="D28" t="s">
        <v>78</v>
      </c>
      <c r="E28" t="s">
        <v>117</v>
      </c>
      <c r="F28">
        <v>71.504877441406293</v>
      </c>
      <c r="G28">
        <v>70.639788330078105</v>
      </c>
      <c r="H28">
        <v>67.285179138183594</v>
      </c>
      <c r="I28">
        <v>58.632188984298701</v>
      </c>
      <c r="J28">
        <v>60.182352252197298</v>
      </c>
      <c r="K28">
        <v>48.825349010467498</v>
      </c>
    </row>
    <row r="29" spans="1:11" ht="15" x14ac:dyDescent="0.25">
      <c r="A29" t="s">
        <v>19</v>
      </c>
      <c r="B29">
        <v>0.8</v>
      </c>
      <c r="C29">
        <v>33</v>
      </c>
      <c r="D29" t="s">
        <v>79</v>
      </c>
      <c r="E29" t="s">
        <v>117</v>
      </c>
      <c r="F29">
        <v>2839.6038242187501</v>
      </c>
      <c r="G29">
        <v>2261.7942666015601</v>
      </c>
      <c r="H29">
        <v>1643.0030107421901</v>
      </c>
      <c r="I29">
        <v>1210.9394707031299</v>
      </c>
      <c r="J29">
        <v>587.14341213378896</v>
      </c>
      <c r="K29">
        <v>29.820906861495999</v>
      </c>
    </row>
    <row r="30" spans="1:11" ht="15" x14ac:dyDescent="0.25">
      <c r="A30" t="s">
        <v>19</v>
      </c>
      <c r="B30">
        <v>0.8</v>
      </c>
      <c r="C30">
        <v>34</v>
      </c>
      <c r="D30" t="s">
        <v>80</v>
      </c>
      <c r="E30" t="s">
        <v>117</v>
      </c>
      <c r="F30">
        <v>4293.33211796875</v>
      </c>
      <c r="G30">
        <v>3683.9839055175798</v>
      </c>
      <c r="H30">
        <v>3194.6433817382799</v>
      </c>
      <c r="I30">
        <v>2590.0889765380898</v>
      </c>
      <c r="J30">
        <v>1859.9866056640601</v>
      </c>
      <c r="K30">
        <v>1087.0394457397499</v>
      </c>
    </row>
    <row r="31" spans="1:11" ht="15" x14ac:dyDescent="0.25">
      <c r="A31" t="s">
        <v>19</v>
      </c>
      <c r="B31">
        <v>0.8</v>
      </c>
      <c r="C31">
        <v>35</v>
      </c>
      <c r="D31" t="s">
        <v>81</v>
      </c>
      <c r="E31" t="s">
        <v>117</v>
      </c>
      <c r="F31">
        <v>67.342043743896497</v>
      </c>
      <c r="G31">
        <v>46.866014339446998</v>
      </c>
      <c r="H31">
        <v>0</v>
      </c>
      <c r="I31">
        <v>0</v>
      </c>
      <c r="J31">
        <v>0</v>
      </c>
      <c r="K31">
        <v>0</v>
      </c>
    </row>
    <row r="32" spans="1:11" ht="15" x14ac:dyDescent="0.25">
      <c r="A32" t="s">
        <v>19</v>
      </c>
      <c r="B32">
        <v>0.8</v>
      </c>
      <c r="C32">
        <v>36</v>
      </c>
      <c r="D32" t="s">
        <v>82</v>
      </c>
      <c r="E32" t="s">
        <v>117</v>
      </c>
      <c r="F32">
        <v>52.8080483261108</v>
      </c>
      <c r="G32">
        <v>41.456841178894003</v>
      </c>
      <c r="H32">
        <v>26.356192389678998</v>
      </c>
      <c r="I32">
        <v>19.9085187503815</v>
      </c>
      <c r="J32">
        <v>8.9280451843261694</v>
      </c>
      <c r="K32">
        <v>0</v>
      </c>
    </row>
    <row r="33" spans="1:11" ht="15" x14ac:dyDescent="0.25">
      <c r="A33" t="s">
        <v>19</v>
      </c>
      <c r="B33">
        <v>0.8</v>
      </c>
      <c r="C33">
        <v>37</v>
      </c>
      <c r="D33" t="s">
        <v>83</v>
      </c>
      <c r="E33" t="s">
        <v>117</v>
      </c>
      <c r="F33">
        <v>111.675916732788</v>
      </c>
      <c r="G33">
        <v>76.054108970642105</v>
      </c>
      <c r="H33">
        <v>24.874373593139701</v>
      </c>
      <c r="I33">
        <v>11.784545652866401</v>
      </c>
      <c r="J33">
        <v>0</v>
      </c>
      <c r="K33">
        <v>0</v>
      </c>
    </row>
    <row r="34" spans="1:11" ht="15" x14ac:dyDescent="0.25">
      <c r="A34" t="s">
        <v>19</v>
      </c>
      <c r="B34">
        <v>0.8</v>
      </c>
      <c r="C34">
        <v>39</v>
      </c>
      <c r="D34" t="s">
        <v>76</v>
      </c>
      <c r="E34" t="s">
        <v>121</v>
      </c>
      <c r="F34">
        <v>46.9877738952637</v>
      </c>
      <c r="G34">
        <v>47.7410278320312</v>
      </c>
      <c r="H34">
        <v>53.288856506347699</v>
      </c>
      <c r="I34">
        <v>53.132486343383803</v>
      </c>
      <c r="J34">
        <v>47.464698791503899</v>
      </c>
      <c r="K34">
        <v>40.344924926757798</v>
      </c>
    </row>
    <row r="35" spans="1:11" ht="15" x14ac:dyDescent="0.25">
      <c r="A35" t="s">
        <v>19</v>
      </c>
      <c r="B35">
        <v>0.8</v>
      </c>
      <c r="C35">
        <v>40</v>
      </c>
      <c r="D35" t="s">
        <v>77</v>
      </c>
      <c r="E35" t="s">
        <v>121</v>
      </c>
      <c r="F35">
        <v>3.6294200420379599</v>
      </c>
      <c r="G35">
        <v>4.1369423866271999</v>
      </c>
      <c r="H35">
        <v>4.5868201255798304</v>
      </c>
      <c r="I35">
        <v>4.4503450393676802</v>
      </c>
      <c r="J35">
        <v>4.2460350990295401</v>
      </c>
      <c r="K35">
        <v>3.3060963153839098</v>
      </c>
    </row>
    <row r="36" spans="1:11" ht="15" x14ac:dyDescent="0.25">
      <c r="A36" t="s">
        <v>19</v>
      </c>
      <c r="B36">
        <v>0.8</v>
      </c>
      <c r="C36">
        <v>41</v>
      </c>
      <c r="D36" t="s">
        <v>78</v>
      </c>
      <c r="E36" t="s">
        <v>121</v>
      </c>
      <c r="F36">
        <v>82.755378723144503</v>
      </c>
      <c r="G36">
        <v>81.5904541015625</v>
      </c>
      <c r="H36">
        <v>81.623519897460895</v>
      </c>
      <c r="I36">
        <v>76.327651977539105</v>
      </c>
      <c r="J36">
        <v>72.513977050781193</v>
      </c>
      <c r="K36">
        <v>61.787286758422901</v>
      </c>
    </row>
    <row r="37" spans="1:11" ht="15" x14ac:dyDescent="0.25">
      <c r="A37" t="s">
        <v>19</v>
      </c>
      <c r="B37">
        <v>0.8</v>
      </c>
      <c r="C37">
        <v>42</v>
      </c>
      <c r="D37" t="s">
        <v>79</v>
      </c>
      <c r="E37" t="s">
        <v>121</v>
      </c>
      <c r="F37">
        <v>3053.61083984375</v>
      </c>
      <c r="G37">
        <v>2711.189453125</v>
      </c>
      <c r="H37">
        <v>1901.41064453125</v>
      </c>
      <c r="I37">
        <v>1712.7560424804699</v>
      </c>
      <c r="J37">
        <v>1017.55676269531</v>
      </c>
      <c r="K37">
        <v>222.04875946044899</v>
      </c>
    </row>
    <row r="38" spans="1:11" ht="15" x14ac:dyDescent="0.25">
      <c r="A38" t="s">
        <v>19</v>
      </c>
      <c r="B38">
        <v>0.8</v>
      </c>
      <c r="C38">
        <v>43</v>
      </c>
      <c r="D38" t="s">
        <v>80</v>
      </c>
      <c r="E38" t="s">
        <v>121</v>
      </c>
      <c r="F38">
        <v>4330.88427734375</v>
      </c>
      <c r="G38">
        <v>4185.81982421875</v>
      </c>
      <c r="H38">
        <v>3479.23046875</v>
      </c>
      <c r="I38">
        <v>3201.1923828125</v>
      </c>
      <c r="J38">
        <v>2362.08813476562</v>
      </c>
      <c r="K38">
        <v>1315.0370483398401</v>
      </c>
    </row>
    <row r="39" spans="1:11" ht="15" x14ac:dyDescent="0.25">
      <c r="A39" t="s">
        <v>19</v>
      </c>
      <c r="B39">
        <v>0.8</v>
      </c>
      <c r="C39">
        <v>44</v>
      </c>
      <c r="D39" t="s">
        <v>81</v>
      </c>
      <c r="E39" t="s">
        <v>121</v>
      </c>
      <c r="F39">
        <v>92.589332580566406</v>
      </c>
      <c r="G39">
        <v>78.011703491210895</v>
      </c>
      <c r="H39">
        <v>25.260248184204102</v>
      </c>
      <c r="I39">
        <v>12.9118027687073</v>
      </c>
      <c r="J39">
        <v>0</v>
      </c>
      <c r="K39">
        <v>0</v>
      </c>
    </row>
    <row r="40" spans="1:11" ht="15" x14ac:dyDescent="0.25">
      <c r="A40" t="s">
        <v>19</v>
      </c>
      <c r="B40">
        <v>0.8</v>
      </c>
      <c r="C40">
        <v>45</v>
      </c>
      <c r="D40" t="s">
        <v>82</v>
      </c>
      <c r="E40" t="s">
        <v>121</v>
      </c>
      <c r="F40">
        <v>59.365016937255902</v>
      </c>
      <c r="G40">
        <v>50.398845672607401</v>
      </c>
      <c r="H40">
        <v>34.612682342529297</v>
      </c>
      <c r="I40">
        <v>30.3235988616943</v>
      </c>
      <c r="J40">
        <v>17.257637023925799</v>
      </c>
      <c r="K40">
        <v>3.8184332847595202</v>
      </c>
    </row>
    <row r="41" spans="1:11" ht="15" x14ac:dyDescent="0.25">
      <c r="A41" t="s">
        <v>19</v>
      </c>
      <c r="B41">
        <v>0.8</v>
      </c>
      <c r="C41">
        <v>46</v>
      </c>
      <c r="D41" t="s">
        <v>83</v>
      </c>
      <c r="E41" t="s">
        <v>121</v>
      </c>
      <c r="F41">
        <v>147.98448181152301</v>
      </c>
      <c r="G41">
        <v>129.24969482421901</v>
      </c>
      <c r="H41">
        <v>67.604866027832003</v>
      </c>
      <c r="I41">
        <v>57.990358352661097</v>
      </c>
      <c r="J41">
        <v>0</v>
      </c>
      <c r="K41">
        <v>0</v>
      </c>
    </row>
    <row r="42" spans="1:11" ht="15" x14ac:dyDescent="0.25">
      <c r="A42" t="s">
        <v>19</v>
      </c>
      <c r="B42">
        <v>0.8</v>
      </c>
      <c r="C42">
        <v>48</v>
      </c>
      <c r="D42" t="s">
        <v>76</v>
      </c>
      <c r="E42" t="s">
        <v>119</v>
      </c>
      <c r="F42">
        <v>55.327997596740701</v>
      </c>
      <c r="G42">
        <v>54.858815555572498</v>
      </c>
      <c r="H42">
        <v>61.974742173767098</v>
      </c>
      <c r="I42">
        <v>63.207209154510501</v>
      </c>
      <c r="J42">
        <v>55.339849189758297</v>
      </c>
      <c r="K42">
        <v>47.1434002662659</v>
      </c>
    </row>
    <row r="43" spans="1:11" ht="15" x14ac:dyDescent="0.25">
      <c r="A43" t="s">
        <v>19</v>
      </c>
      <c r="B43">
        <v>0.8</v>
      </c>
      <c r="C43">
        <v>49</v>
      </c>
      <c r="D43" t="s">
        <v>77</v>
      </c>
      <c r="E43" t="s">
        <v>119</v>
      </c>
      <c r="F43">
        <v>4.5527470476150498</v>
      </c>
      <c r="G43">
        <v>4.9856023788452104</v>
      </c>
      <c r="H43">
        <v>5.6991708866119399</v>
      </c>
      <c r="I43">
        <v>5.3532638394355798</v>
      </c>
      <c r="J43">
        <v>5.1515567070007302</v>
      </c>
      <c r="K43">
        <v>4.0135924551963802</v>
      </c>
    </row>
    <row r="44" spans="1:11" ht="15" x14ac:dyDescent="0.25">
      <c r="A44" t="s">
        <v>19</v>
      </c>
      <c r="B44">
        <v>0.8</v>
      </c>
      <c r="C44">
        <v>50</v>
      </c>
      <c r="D44" t="s">
        <v>78</v>
      </c>
      <c r="E44" t="s">
        <v>119</v>
      </c>
      <c r="F44">
        <v>94.900322418212895</v>
      </c>
      <c r="G44">
        <v>94.258975563049304</v>
      </c>
      <c r="H44">
        <v>96.199436871337895</v>
      </c>
      <c r="I44">
        <v>90.914091574859597</v>
      </c>
      <c r="J44">
        <v>84.876953125</v>
      </c>
      <c r="K44">
        <v>72.461570276641893</v>
      </c>
    </row>
    <row r="45" spans="1:11" ht="15" x14ac:dyDescent="0.25">
      <c r="A45" t="s">
        <v>19</v>
      </c>
      <c r="B45">
        <v>0.8</v>
      </c>
      <c r="C45">
        <v>51</v>
      </c>
      <c r="D45" t="s">
        <v>79</v>
      </c>
      <c r="E45" t="s">
        <v>119</v>
      </c>
      <c r="F45">
        <v>3222.74456552734</v>
      </c>
      <c r="G45">
        <v>2983.4566472167999</v>
      </c>
      <c r="H45">
        <v>2120.2838353515599</v>
      </c>
      <c r="I45">
        <v>1980.7262733032201</v>
      </c>
      <c r="J45">
        <v>1389.84064882813</v>
      </c>
      <c r="K45">
        <v>493.503656265259</v>
      </c>
    </row>
    <row r="46" spans="1:11" ht="15" x14ac:dyDescent="0.25">
      <c r="A46" t="s">
        <v>19</v>
      </c>
      <c r="B46">
        <v>0.8</v>
      </c>
      <c r="C46">
        <v>52</v>
      </c>
      <c r="D46" t="s">
        <v>80</v>
      </c>
      <c r="E46" t="s">
        <v>119</v>
      </c>
      <c r="F46">
        <v>4356.3566166015598</v>
      </c>
      <c r="G46">
        <v>4296.2949394531297</v>
      </c>
      <c r="H46">
        <v>3510.5293152343702</v>
      </c>
      <c r="I46">
        <v>3445.4690771240198</v>
      </c>
      <c r="J46">
        <v>2835.2504125976602</v>
      </c>
      <c r="K46">
        <v>1565.4253509155301</v>
      </c>
    </row>
    <row r="47" spans="1:11" ht="15" x14ac:dyDescent="0.25">
      <c r="A47" t="s">
        <v>19</v>
      </c>
      <c r="B47">
        <v>0.8</v>
      </c>
      <c r="C47">
        <v>53</v>
      </c>
      <c r="D47" t="s">
        <v>81</v>
      </c>
      <c r="E47" t="s">
        <v>119</v>
      </c>
      <c r="F47">
        <v>114.178209384155</v>
      </c>
      <c r="G47">
        <v>98.519768608093301</v>
      </c>
      <c r="H47">
        <v>45.615986096191399</v>
      </c>
      <c r="I47">
        <v>33.606236848449697</v>
      </c>
      <c r="J47">
        <v>12.6011310916901</v>
      </c>
      <c r="K47">
        <v>0</v>
      </c>
    </row>
    <row r="48" spans="1:11" ht="15" x14ac:dyDescent="0.25">
      <c r="A48" t="s">
        <v>19</v>
      </c>
      <c r="B48">
        <v>0.8</v>
      </c>
      <c r="C48">
        <v>54</v>
      </c>
      <c r="D48" t="s">
        <v>82</v>
      </c>
      <c r="E48" t="s">
        <v>119</v>
      </c>
      <c r="F48">
        <v>63.648945602417001</v>
      </c>
      <c r="G48">
        <v>57.226250137329103</v>
      </c>
      <c r="H48">
        <v>40.235786097717302</v>
      </c>
      <c r="I48">
        <v>37.372675338745097</v>
      </c>
      <c r="J48">
        <v>25.087065065765401</v>
      </c>
      <c r="K48">
        <v>9.6480659993171702</v>
      </c>
    </row>
    <row r="49" spans="1:11" ht="15" x14ac:dyDescent="0.25">
      <c r="A49" t="s">
        <v>19</v>
      </c>
      <c r="B49">
        <v>0.8</v>
      </c>
      <c r="C49">
        <v>55</v>
      </c>
      <c r="D49" t="s">
        <v>83</v>
      </c>
      <c r="E49" t="s">
        <v>119</v>
      </c>
      <c r="F49">
        <v>181.828026397705</v>
      </c>
      <c r="G49">
        <v>170.86608122253401</v>
      </c>
      <c r="H49">
        <v>111.250677017212</v>
      </c>
      <c r="I49">
        <v>107.46923665924101</v>
      </c>
      <c r="J49">
        <v>47.7755193618775</v>
      </c>
      <c r="K49">
        <v>0</v>
      </c>
    </row>
    <row r="50" spans="1:11" ht="15" x14ac:dyDescent="0.25">
      <c r="A50" t="s">
        <v>19</v>
      </c>
      <c r="B50">
        <v>0.8</v>
      </c>
      <c r="C50">
        <v>57</v>
      </c>
      <c r="D50" t="s">
        <v>76</v>
      </c>
      <c r="E50" t="s">
        <v>120</v>
      </c>
      <c r="F50">
        <v>66.087452990722696</v>
      </c>
      <c r="G50">
        <v>71.257488250732294</v>
      </c>
      <c r="H50">
        <v>80.119239721679705</v>
      </c>
      <c r="I50">
        <v>83.580762710571307</v>
      </c>
      <c r="J50">
        <v>65.984965795898404</v>
      </c>
      <c r="K50">
        <v>57.018446788024903</v>
      </c>
    </row>
    <row r="51" spans="1:11" ht="15" x14ac:dyDescent="0.25">
      <c r="A51" t="s">
        <v>19</v>
      </c>
      <c r="B51">
        <v>0.8</v>
      </c>
      <c r="C51">
        <v>58</v>
      </c>
      <c r="D51" t="s">
        <v>77</v>
      </c>
      <c r="E51" t="s">
        <v>120</v>
      </c>
      <c r="F51">
        <v>6.4630701889038003</v>
      </c>
      <c r="G51">
        <v>7.2350141391754104</v>
      </c>
      <c r="H51">
        <v>7.7500598899841302</v>
      </c>
      <c r="I51">
        <v>7.0956702257156303</v>
      </c>
      <c r="J51">
        <v>6.3735958831787096</v>
      </c>
      <c r="K51">
        <v>5.2207954383850099</v>
      </c>
    </row>
    <row r="52" spans="1:11" ht="15" x14ac:dyDescent="0.25">
      <c r="A52" t="s">
        <v>19</v>
      </c>
      <c r="B52">
        <v>0.8</v>
      </c>
      <c r="C52">
        <v>59</v>
      </c>
      <c r="D52" t="s">
        <v>78</v>
      </c>
      <c r="E52" t="s">
        <v>120</v>
      </c>
      <c r="F52">
        <v>109.642381958008</v>
      </c>
      <c r="G52">
        <v>111.46862387085</v>
      </c>
      <c r="H52">
        <v>119.37278873291</v>
      </c>
      <c r="I52">
        <v>106.33565141906701</v>
      </c>
      <c r="J52">
        <v>99.5208731689453</v>
      </c>
      <c r="K52">
        <v>82.932922430419893</v>
      </c>
    </row>
    <row r="53" spans="1:11" ht="15" x14ac:dyDescent="0.25">
      <c r="A53" t="s">
        <v>19</v>
      </c>
      <c r="B53">
        <v>0.8</v>
      </c>
      <c r="C53">
        <v>60</v>
      </c>
      <c r="D53" t="s">
        <v>79</v>
      </c>
      <c r="E53" t="s">
        <v>120</v>
      </c>
      <c r="F53">
        <v>3380.1567589843698</v>
      </c>
      <c r="G53">
        <v>3141.1223671875</v>
      </c>
      <c r="H53">
        <v>2250.2767511718698</v>
      </c>
      <c r="I53">
        <v>2147.8075617187501</v>
      </c>
      <c r="J53">
        <v>1858.72341835938</v>
      </c>
      <c r="K53">
        <v>927.95267595214796</v>
      </c>
    </row>
    <row r="54" spans="1:11" ht="15" x14ac:dyDescent="0.25">
      <c r="A54" t="s">
        <v>19</v>
      </c>
      <c r="B54">
        <v>0.8</v>
      </c>
      <c r="C54">
        <v>61</v>
      </c>
      <c r="D54" t="s">
        <v>80</v>
      </c>
      <c r="E54" t="s">
        <v>120</v>
      </c>
      <c r="F54">
        <v>4371.3516546874998</v>
      </c>
      <c r="G54">
        <v>4332.7892246093697</v>
      </c>
      <c r="H54">
        <v>3540.4235164062502</v>
      </c>
      <c r="I54">
        <v>3470.60643769531</v>
      </c>
      <c r="J54">
        <v>3234.05326523437</v>
      </c>
      <c r="K54">
        <v>1965.9902801757801</v>
      </c>
    </row>
    <row r="55" spans="1:11" ht="15" x14ac:dyDescent="0.25">
      <c r="A55" t="s">
        <v>19</v>
      </c>
      <c r="B55">
        <v>0.8</v>
      </c>
      <c r="C55">
        <v>62</v>
      </c>
      <c r="D55" t="s">
        <v>81</v>
      </c>
      <c r="E55" t="s">
        <v>120</v>
      </c>
      <c r="F55">
        <v>129.44809863281299</v>
      </c>
      <c r="G55">
        <v>115.001719909668</v>
      </c>
      <c r="H55">
        <v>65.976197778320298</v>
      </c>
      <c r="I55">
        <v>49.098818473815903</v>
      </c>
      <c r="J55">
        <v>31.592312347412101</v>
      </c>
      <c r="K55">
        <v>0</v>
      </c>
    </row>
    <row r="56" spans="1:11" ht="15" x14ac:dyDescent="0.25">
      <c r="A56" t="s">
        <v>19</v>
      </c>
      <c r="B56">
        <v>0.8</v>
      </c>
      <c r="C56">
        <v>63</v>
      </c>
      <c r="D56" t="s">
        <v>82</v>
      </c>
      <c r="E56" t="s">
        <v>120</v>
      </c>
      <c r="F56">
        <v>67.246611572265607</v>
      </c>
      <c r="G56">
        <v>61.518568191528303</v>
      </c>
      <c r="H56">
        <v>43.876173754882799</v>
      </c>
      <c r="I56">
        <v>41.696620301818797</v>
      </c>
      <c r="J56">
        <v>35.086239416503901</v>
      </c>
      <c r="K56">
        <v>17.919816835022001</v>
      </c>
    </row>
    <row r="57" spans="1:11" ht="15" x14ac:dyDescent="0.25">
      <c r="A57" t="s">
        <v>19</v>
      </c>
      <c r="B57">
        <v>0.8</v>
      </c>
      <c r="C57">
        <v>64</v>
      </c>
      <c r="D57" t="s">
        <v>83</v>
      </c>
      <c r="E57" t="s">
        <v>120</v>
      </c>
      <c r="F57">
        <v>214.45444907226599</v>
      </c>
      <c r="G57">
        <v>205.45416851806601</v>
      </c>
      <c r="H57">
        <v>167.92436279296899</v>
      </c>
      <c r="I57">
        <v>164.419125561523</v>
      </c>
      <c r="J57">
        <v>108.432185827637</v>
      </c>
      <c r="K57">
        <v>25.2524971931458</v>
      </c>
    </row>
    <row r="58" spans="1:11" ht="15" x14ac:dyDescent="0.25">
      <c r="A58" t="s">
        <v>19</v>
      </c>
      <c r="B58">
        <v>0.8</v>
      </c>
      <c r="C58">
        <v>66</v>
      </c>
      <c r="D58" t="s">
        <v>76</v>
      </c>
      <c r="E58" t="s">
        <v>124</v>
      </c>
      <c r="F58">
        <v>139.95669555664099</v>
      </c>
      <c r="G58">
        <v>372.52502441406199</v>
      </c>
      <c r="H58">
        <v>251.69638061523401</v>
      </c>
      <c r="I58">
        <v>459.39535522460898</v>
      </c>
      <c r="J58">
        <v>183.51087951660199</v>
      </c>
      <c r="K58">
        <v>115.027633666992</v>
      </c>
    </row>
    <row r="59" spans="1:11" ht="15" x14ac:dyDescent="0.25">
      <c r="A59" t="s">
        <v>19</v>
      </c>
      <c r="B59">
        <v>0.8</v>
      </c>
      <c r="C59">
        <v>67</v>
      </c>
      <c r="D59" t="s">
        <v>77</v>
      </c>
      <c r="E59" t="s">
        <v>124</v>
      </c>
      <c r="F59">
        <v>19.430580139160199</v>
      </c>
      <c r="G59">
        <v>18.11767578125</v>
      </c>
      <c r="H59">
        <v>17.357000350952099</v>
      </c>
      <c r="I59">
        <v>14.3961849212646</v>
      </c>
      <c r="J59">
        <v>14.1148471832275</v>
      </c>
      <c r="K59">
        <v>12.3573398590088</v>
      </c>
    </row>
    <row r="60" spans="1:11" ht="15" x14ac:dyDescent="0.25">
      <c r="A60" t="s">
        <v>19</v>
      </c>
      <c r="B60">
        <v>0.8</v>
      </c>
      <c r="C60">
        <v>68</v>
      </c>
      <c r="D60" t="s">
        <v>78</v>
      </c>
      <c r="E60" t="s">
        <v>124</v>
      </c>
      <c r="F60">
        <v>156.60598754882801</v>
      </c>
      <c r="G60">
        <v>199.41328430175801</v>
      </c>
      <c r="H60">
        <v>204.69044494628901</v>
      </c>
      <c r="I60">
        <v>359.29302978515602</v>
      </c>
      <c r="J60">
        <v>203.83836364746099</v>
      </c>
      <c r="K60">
        <v>171.99299621582</v>
      </c>
    </row>
    <row r="61" spans="1:11" ht="15" x14ac:dyDescent="0.25">
      <c r="A61" t="s">
        <v>19</v>
      </c>
      <c r="B61">
        <v>0.8</v>
      </c>
      <c r="C61">
        <v>69</v>
      </c>
      <c r="D61" t="s">
        <v>79</v>
      </c>
      <c r="E61" t="s">
        <v>124</v>
      </c>
      <c r="F61">
        <v>3658.5234375</v>
      </c>
      <c r="G61">
        <v>3396.57080078125</v>
      </c>
      <c r="H61">
        <v>2712.97192382812</v>
      </c>
      <c r="I61">
        <v>3260.34497070312</v>
      </c>
      <c r="J61">
        <v>2420.203125</v>
      </c>
      <c r="K61">
        <v>1313.33325195312</v>
      </c>
    </row>
    <row r="62" spans="1:11" ht="15" x14ac:dyDescent="0.25">
      <c r="A62" t="s">
        <v>19</v>
      </c>
      <c r="B62">
        <v>0.8</v>
      </c>
      <c r="C62">
        <v>70</v>
      </c>
      <c r="D62" t="s">
        <v>80</v>
      </c>
      <c r="E62" t="s">
        <v>124</v>
      </c>
      <c r="F62">
        <v>4383.19091796875</v>
      </c>
      <c r="G62">
        <v>4359.57275390625</v>
      </c>
      <c r="H62">
        <v>3632.81591796875</v>
      </c>
      <c r="I62">
        <v>3483.36987304688</v>
      </c>
      <c r="J62">
        <v>3446.94287109375</v>
      </c>
      <c r="K62">
        <v>2377.0029296875</v>
      </c>
    </row>
    <row r="63" spans="1:11" ht="15" x14ac:dyDescent="0.25">
      <c r="A63" t="s">
        <v>19</v>
      </c>
      <c r="B63">
        <v>0.8</v>
      </c>
      <c r="C63">
        <v>71</v>
      </c>
      <c r="D63" t="s">
        <v>81</v>
      </c>
      <c r="E63" t="s">
        <v>124</v>
      </c>
      <c r="F63">
        <v>149.461349487305</v>
      </c>
      <c r="G63">
        <v>147.51292419433599</v>
      </c>
      <c r="H63">
        <v>89.975929260253906</v>
      </c>
      <c r="I63">
        <v>84.724639892578097</v>
      </c>
      <c r="J63">
        <v>82.469886779785199</v>
      </c>
      <c r="K63">
        <v>32.380874633789098</v>
      </c>
    </row>
    <row r="64" spans="1:11" ht="15" x14ac:dyDescent="0.25">
      <c r="A64" t="s">
        <v>19</v>
      </c>
      <c r="B64">
        <v>0.8</v>
      </c>
      <c r="C64">
        <v>72</v>
      </c>
      <c r="D64" t="s">
        <v>82</v>
      </c>
      <c r="E64" t="s">
        <v>124</v>
      </c>
      <c r="F64">
        <v>72.746101379394503</v>
      </c>
      <c r="G64">
        <v>67.885444641113295</v>
      </c>
      <c r="H64">
        <v>49.624343872070298</v>
      </c>
      <c r="I64">
        <v>49.2401733398438</v>
      </c>
      <c r="J64">
        <v>48.758174896240199</v>
      </c>
      <c r="K64">
        <v>26.745653152465799</v>
      </c>
    </row>
    <row r="65" spans="1:11" ht="15" x14ac:dyDescent="0.25">
      <c r="A65" t="s">
        <v>19</v>
      </c>
      <c r="B65">
        <v>0.8</v>
      </c>
      <c r="C65">
        <v>73</v>
      </c>
      <c r="D65" t="s">
        <v>83</v>
      </c>
      <c r="E65" t="s">
        <v>124</v>
      </c>
      <c r="F65">
        <v>301.24920654296898</v>
      </c>
      <c r="G65">
        <v>286.17929077148398</v>
      </c>
      <c r="H65">
        <v>254.63587951660199</v>
      </c>
      <c r="I65">
        <v>294.06832885742199</v>
      </c>
      <c r="J65">
        <v>198.62382507324199</v>
      </c>
      <c r="K65">
        <v>119.60301208496099</v>
      </c>
    </row>
    <row r="66" spans="1:11" ht="15" x14ac:dyDescent="0.25">
      <c r="A66" t="s">
        <v>19</v>
      </c>
      <c r="B66">
        <v>0.8</v>
      </c>
      <c r="C66">
        <v>75</v>
      </c>
      <c r="D66" t="s">
        <v>76</v>
      </c>
      <c r="E66" t="s">
        <v>3</v>
      </c>
      <c r="F66">
        <v>21773</v>
      </c>
      <c r="G66">
        <v>47931</v>
      </c>
      <c r="H66">
        <v>33197</v>
      </c>
      <c r="I66">
        <v>35958</v>
      </c>
      <c r="J66">
        <v>51157</v>
      </c>
      <c r="K66">
        <v>40274</v>
      </c>
    </row>
    <row r="67" spans="1:11" ht="15" x14ac:dyDescent="0.25">
      <c r="A67" t="s">
        <v>19</v>
      </c>
      <c r="B67">
        <v>0.8</v>
      </c>
      <c r="C67">
        <v>76</v>
      </c>
      <c r="D67" t="s">
        <v>77</v>
      </c>
      <c r="E67" t="s">
        <v>3</v>
      </c>
      <c r="F67">
        <v>21773</v>
      </c>
      <c r="G67">
        <v>47931</v>
      </c>
      <c r="H67">
        <v>33197</v>
      </c>
      <c r="I67">
        <v>35958</v>
      </c>
      <c r="J67">
        <v>51157</v>
      </c>
      <c r="K67">
        <v>40274</v>
      </c>
    </row>
    <row r="68" spans="1:11" ht="15" x14ac:dyDescent="0.25">
      <c r="A68" t="s">
        <v>19</v>
      </c>
      <c r="B68">
        <v>0.8</v>
      </c>
      <c r="C68">
        <v>77</v>
      </c>
      <c r="D68" t="s">
        <v>78</v>
      </c>
      <c r="E68" t="s">
        <v>3</v>
      </c>
      <c r="F68">
        <v>21773</v>
      </c>
      <c r="G68">
        <v>47931</v>
      </c>
      <c r="H68">
        <v>33197</v>
      </c>
      <c r="I68">
        <v>35958</v>
      </c>
      <c r="J68">
        <v>51157</v>
      </c>
      <c r="K68">
        <v>40274</v>
      </c>
    </row>
    <row r="69" spans="1:11" ht="15" x14ac:dyDescent="0.25">
      <c r="A69" t="s">
        <v>19</v>
      </c>
      <c r="B69">
        <v>0.8</v>
      </c>
      <c r="C69">
        <v>78</v>
      </c>
      <c r="D69" t="s">
        <v>79</v>
      </c>
      <c r="E69" t="s">
        <v>3</v>
      </c>
      <c r="F69">
        <v>21773</v>
      </c>
      <c r="G69">
        <v>47931</v>
      </c>
      <c r="H69">
        <v>33197</v>
      </c>
      <c r="I69">
        <v>35958</v>
      </c>
      <c r="J69">
        <v>51157</v>
      </c>
      <c r="K69">
        <v>40274</v>
      </c>
    </row>
    <row r="70" spans="1:11" ht="15" x14ac:dyDescent="0.25">
      <c r="A70" t="s">
        <v>19</v>
      </c>
      <c r="B70">
        <v>0.8</v>
      </c>
      <c r="C70">
        <v>79</v>
      </c>
      <c r="D70" t="s">
        <v>80</v>
      </c>
      <c r="E70" t="s">
        <v>3</v>
      </c>
      <c r="F70">
        <v>21773</v>
      </c>
      <c r="G70">
        <v>47931</v>
      </c>
      <c r="H70">
        <v>33197</v>
      </c>
      <c r="I70">
        <v>35958</v>
      </c>
      <c r="J70">
        <v>51157</v>
      </c>
      <c r="K70">
        <v>40274</v>
      </c>
    </row>
    <row r="71" spans="1:11" ht="15" x14ac:dyDescent="0.25">
      <c r="A71" t="s">
        <v>19</v>
      </c>
      <c r="B71">
        <v>0.8</v>
      </c>
      <c r="C71">
        <v>80</v>
      </c>
      <c r="D71" t="s">
        <v>81</v>
      </c>
      <c r="E71" t="s">
        <v>3</v>
      </c>
      <c r="F71">
        <v>21773</v>
      </c>
      <c r="G71">
        <v>47931</v>
      </c>
      <c r="H71">
        <v>33197</v>
      </c>
      <c r="I71">
        <v>35958</v>
      </c>
      <c r="J71">
        <v>51157</v>
      </c>
      <c r="K71">
        <v>40274</v>
      </c>
    </row>
    <row r="72" spans="1:11" ht="15" x14ac:dyDescent="0.25">
      <c r="A72" t="s">
        <v>19</v>
      </c>
      <c r="B72">
        <v>0.8</v>
      </c>
      <c r="C72">
        <v>81</v>
      </c>
      <c r="D72" t="s">
        <v>82</v>
      </c>
      <c r="E72" t="s">
        <v>3</v>
      </c>
      <c r="F72">
        <v>21773</v>
      </c>
      <c r="G72">
        <v>47931</v>
      </c>
      <c r="H72">
        <v>33197</v>
      </c>
      <c r="I72">
        <v>35958</v>
      </c>
      <c r="J72">
        <v>51157</v>
      </c>
      <c r="K72">
        <v>40274</v>
      </c>
    </row>
    <row r="73" spans="1:11" ht="15" x14ac:dyDescent="0.25">
      <c r="A73" t="s">
        <v>19</v>
      </c>
      <c r="B73">
        <v>0.8</v>
      </c>
      <c r="C73">
        <v>82</v>
      </c>
      <c r="D73" t="s">
        <v>83</v>
      </c>
      <c r="E73" t="s">
        <v>3</v>
      </c>
      <c r="F73">
        <v>21773</v>
      </c>
      <c r="G73">
        <v>47931</v>
      </c>
      <c r="H73">
        <v>33197</v>
      </c>
      <c r="I73">
        <v>35958</v>
      </c>
      <c r="J73">
        <v>51157</v>
      </c>
      <c r="K73">
        <v>40274</v>
      </c>
    </row>
    <row r="75" spans="1:11" ht="15" x14ac:dyDescent="0.25">
      <c r="D75" t="s">
        <v>0</v>
      </c>
      <c r="E75" t="s">
        <v>1</v>
      </c>
      <c r="F75" t="s">
        <v>109</v>
      </c>
      <c r="G75" t="s">
        <v>110</v>
      </c>
      <c r="H75" t="s">
        <v>111</v>
      </c>
      <c r="I75" t="s">
        <v>112</v>
      </c>
      <c r="J75" t="s">
        <v>113</v>
      </c>
      <c r="K75" t="s">
        <v>114</v>
      </c>
    </row>
    <row r="76" spans="1:11" ht="15" x14ac:dyDescent="0.25">
      <c r="A76" t="s">
        <v>20</v>
      </c>
      <c r="C76">
        <v>3</v>
      </c>
      <c r="D76" t="s">
        <v>70</v>
      </c>
      <c r="E76" t="s">
        <v>2</v>
      </c>
      <c r="F76">
        <v>56.607137210137402</v>
      </c>
      <c r="G76">
        <v>67.506972750053293</v>
      </c>
      <c r="H76">
        <v>76.419568668310703</v>
      </c>
      <c r="I76">
        <v>75.861400660972194</v>
      </c>
      <c r="J76">
        <v>73.222917047328806</v>
      </c>
      <c r="K76">
        <v>70.748863579676495</v>
      </c>
    </row>
    <row r="77" spans="1:11" ht="15" x14ac:dyDescent="0.25">
      <c r="A77" t="s">
        <v>20</v>
      </c>
      <c r="C77">
        <v>4</v>
      </c>
      <c r="D77" t="s">
        <v>71</v>
      </c>
      <c r="E77" t="s">
        <v>2</v>
      </c>
      <c r="F77">
        <v>9.1870857541359197</v>
      </c>
      <c r="G77">
        <v>8.6960229602660206</v>
      </c>
      <c r="H77">
        <v>8.2548547179937799</v>
      </c>
      <c r="I77">
        <v>8.3041557074130292</v>
      </c>
      <c r="J77">
        <v>8.4035553624844308</v>
      </c>
      <c r="K77">
        <v>8.5297437077582892</v>
      </c>
    </row>
    <row r="78" spans="1:11" ht="15" x14ac:dyDescent="0.25">
      <c r="A78" t="s">
        <v>20</v>
      </c>
      <c r="C78">
        <v>5</v>
      </c>
      <c r="D78" t="s">
        <v>72</v>
      </c>
      <c r="E78" t="s">
        <v>2</v>
      </c>
      <c r="F78">
        <v>13.266661032714</v>
      </c>
      <c r="G78">
        <v>14.121934869927699</v>
      </c>
      <c r="H78">
        <v>14.736583756715801</v>
      </c>
      <c r="I78">
        <v>14.823578125804501</v>
      </c>
      <c r="J78">
        <v>14.8735236679937</v>
      </c>
      <c r="K78">
        <v>14.704829433379601</v>
      </c>
    </row>
    <row r="79" spans="1:11" ht="15" x14ac:dyDescent="0.25">
      <c r="A79" t="s">
        <v>20</v>
      </c>
      <c r="C79">
        <v>6</v>
      </c>
      <c r="D79" t="s">
        <v>73</v>
      </c>
      <c r="E79" t="s">
        <v>2</v>
      </c>
      <c r="F79">
        <v>48.786730574089802</v>
      </c>
      <c r="G79">
        <v>62.472611591873701</v>
      </c>
      <c r="H79">
        <v>71.240988308893407</v>
      </c>
      <c r="I79">
        <v>69.146641404776204</v>
      </c>
      <c r="J79">
        <v>66.550038974556301</v>
      </c>
      <c r="K79">
        <v>65.4573811844555</v>
      </c>
    </row>
    <row r="80" spans="1:11" ht="15" x14ac:dyDescent="0.25">
      <c r="A80" t="s">
        <v>20</v>
      </c>
      <c r="C80">
        <v>7</v>
      </c>
      <c r="D80" t="s">
        <v>74</v>
      </c>
      <c r="E80" t="s">
        <v>2</v>
      </c>
      <c r="F80">
        <v>13.900138162327</v>
      </c>
      <c r="G80">
        <v>14.895737267031601</v>
      </c>
      <c r="H80">
        <v>15.7260317432709</v>
      </c>
      <c r="I80">
        <v>15.936319510222599</v>
      </c>
      <c r="J80">
        <v>15.608949329964901</v>
      </c>
      <c r="K80">
        <v>15.667512057509599</v>
      </c>
    </row>
    <row r="81" spans="1:11" ht="15" x14ac:dyDescent="0.25">
      <c r="A81" t="s">
        <v>20</v>
      </c>
      <c r="C81">
        <v>8</v>
      </c>
      <c r="D81" t="s">
        <v>75</v>
      </c>
      <c r="E81" t="s">
        <v>2</v>
      </c>
      <c r="F81">
        <v>18.2815508831956</v>
      </c>
      <c r="G81">
        <v>18.598648750739901</v>
      </c>
      <c r="H81">
        <v>18.6716787117102</v>
      </c>
      <c r="I81">
        <v>18.692324490916199</v>
      </c>
      <c r="J81">
        <v>18.588694961502402</v>
      </c>
      <c r="K81">
        <v>18.596302522506502</v>
      </c>
    </row>
    <row r="82" spans="1:11" ht="15" x14ac:dyDescent="0.25">
      <c r="A82" t="s">
        <v>20</v>
      </c>
      <c r="C82">
        <v>10</v>
      </c>
      <c r="D82" t="s">
        <v>70</v>
      </c>
      <c r="E82" t="s">
        <v>123</v>
      </c>
      <c r="F82">
        <v>40.816001892089801</v>
      </c>
      <c r="G82">
        <v>43.041999816894503</v>
      </c>
      <c r="H82">
        <v>56.928001403808601</v>
      </c>
      <c r="I82">
        <v>57.881999969482401</v>
      </c>
      <c r="J82">
        <v>56.610000610351598</v>
      </c>
      <c r="K82">
        <v>57.458000183105497</v>
      </c>
    </row>
    <row r="83" spans="1:11" ht="15" x14ac:dyDescent="0.25">
      <c r="A83" t="s">
        <v>20</v>
      </c>
      <c r="C83">
        <v>11</v>
      </c>
      <c r="D83" t="s">
        <v>71</v>
      </c>
      <c r="E83" t="s">
        <v>123</v>
      </c>
      <c r="F83">
        <v>8.3859996795654297</v>
      </c>
      <c r="G83">
        <v>7.8550000190734899</v>
      </c>
      <c r="H83">
        <v>7.8439998626709002</v>
      </c>
      <c r="I83">
        <v>7.91499996185303</v>
      </c>
      <c r="J83">
        <v>8.0559997558593803</v>
      </c>
      <c r="K83">
        <v>8.1619997024536097</v>
      </c>
    </row>
    <row r="84" spans="1:11" ht="15" x14ac:dyDescent="0.25">
      <c r="A84" t="s">
        <v>20</v>
      </c>
      <c r="C84">
        <v>12</v>
      </c>
      <c r="D84" t="s">
        <v>72</v>
      </c>
      <c r="E84" t="s">
        <v>123</v>
      </c>
      <c r="F84">
        <v>11.628999710083001</v>
      </c>
      <c r="G84">
        <v>10.664999961853001</v>
      </c>
      <c r="H84">
        <v>13.286999702453601</v>
      </c>
      <c r="I84">
        <v>13.439999580383301</v>
      </c>
      <c r="J84">
        <v>13.5530004501343</v>
      </c>
      <c r="K84">
        <v>13.637000083923301</v>
      </c>
    </row>
    <row r="85" spans="1:11" ht="15" x14ac:dyDescent="0.25">
      <c r="A85" t="s">
        <v>20</v>
      </c>
      <c r="C85">
        <v>13</v>
      </c>
      <c r="D85" t="s">
        <v>73</v>
      </c>
      <c r="E85" t="s">
        <v>123</v>
      </c>
      <c r="F85">
        <v>35.202999114990199</v>
      </c>
      <c r="G85">
        <v>37.263999938964801</v>
      </c>
      <c r="H85">
        <v>52.205001831054702</v>
      </c>
      <c r="I85">
        <v>51.090999603271499</v>
      </c>
      <c r="J85">
        <v>52.666000366210902</v>
      </c>
      <c r="K85">
        <v>55.244998931884801</v>
      </c>
    </row>
    <row r="86" spans="1:11" ht="15" x14ac:dyDescent="0.25">
      <c r="A86" t="s">
        <v>20</v>
      </c>
      <c r="C86">
        <v>14</v>
      </c>
      <c r="D86" t="s">
        <v>74</v>
      </c>
      <c r="E86" t="s">
        <v>123</v>
      </c>
      <c r="F86">
        <v>11.9289999008179</v>
      </c>
      <c r="G86">
        <v>12.236000061035201</v>
      </c>
      <c r="H86">
        <v>13.8590002059937</v>
      </c>
      <c r="I86">
        <v>14.545000076293899</v>
      </c>
      <c r="J86">
        <v>14.192999839782701</v>
      </c>
      <c r="K86">
        <v>14.279000282287599</v>
      </c>
    </row>
    <row r="87" spans="1:11" ht="15" x14ac:dyDescent="0.25">
      <c r="A87" t="s">
        <v>20</v>
      </c>
      <c r="C87">
        <v>15</v>
      </c>
      <c r="D87" t="s">
        <v>75</v>
      </c>
      <c r="E87" t="s">
        <v>123</v>
      </c>
      <c r="F87">
        <v>15.2670001983643</v>
      </c>
      <c r="G87">
        <v>15.875</v>
      </c>
      <c r="H87">
        <v>17.1709995269775</v>
      </c>
      <c r="I87">
        <v>17.069999694824201</v>
      </c>
      <c r="J87">
        <v>17.181999206543001</v>
      </c>
      <c r="K87">
        <v>17.3320007324219</v>
      </c>
    </row>
    <row r="88" spans="1:11" ht="15" x14ac:dyDescent="0.25">
      <c r="A88" t="s">
        <v>20</v>
      </c>
      <c r="C88">
        <v>17</v>
      </c>
      <c r="D88" t="s">
        <v>70</v>
      </c>
      <c r="E88" t="s">
        <v>118</v>
      </c>
      <c r="F88">
        <v>43.889999389648402</v>
      </c>
      <c r="G88">
        <v>50.144001007080099</v>
      </c>
      <c r="H88">
        <v>66.255996704101605</v>
      </c>
      <c r="I88">
        <v>67.209999084472699</v>
      </c>
      <c r="J88">
        <v>67.952003479003906</v>
      </c>
      <c r="K88">
        <v>66.891998291015597</v>
      </c>
    </row>
    <row r="89" spans="1:11" ht="15" x14ac:dyDescent="0.25">
      <c r="A89" t="s">
        <v>20</v>
      </c>
      <c r="C89">
        <v>18</v>
      </c>
      <c r="D89" t="s">
        <v>71</v>
      </c>
      <c r="E89" t="s">
        <v>118</v>
      </c>
      <c r="F89">
        <v>8.5819997787475604</v>
      </c>
      <c r="G89">
        <v>8.0950002670288104</v>
      </c>
      <c r="H89">
        <v>7.9939999580383301</v>
      </c>
      <c r="I89">
        <v>8.0729999542236293</v>
      </c>
      <c r="J89">
        <v>8.2229995727539098</v>
      </c>
      <c r="K89">
        <v>8.3400001525878906</v>
      </c>
    </row>
    <row r="90" spans="1:11" ht="15" x14ac:dyDescent="0.25">
      <c r="A90" t="s">
        <v>20</v>
      </c>
      <c r="C90">
        <v>19</v>
      </c>
      <c r="D90" t="s">
        <v>72</v>
      </c>
      <c r="E90" t="s">
        <v>118</v>
      </c>
      <c r="F90">
        <v>12.376000404357899</v>
      </c>
      <c r="G90">
        <v>12.9015318378448</v>
      </c>
      <c r="H90">
        <v>13.91100025177</v>
      </c>
      <c r="I90">
        <v>14.041999816894499</v>
      </c>
      <c r="J90">
        <v>14.270999908447299</v>
      </c>
      <c r="K90">
        <v>14.1730003356934</v>
      </c>
    </row>
    <row r="91" spans="1:11" ht="15" x14ac:dyDescent="0.25">
      <c r="A91" t="s">
        <v>20</v>
      </c>
      <c r="C91">
        <v>20</v>
      </c>
      <c r="D91" t="s">
        <v>73</v>
      </c>
      <c r="E91" t="s">
        <v>118</v>
      </c>
      <c r="F91">
        <v>37.167894770813</v>
      </c>
      <c r="G91">
        <v>44.918658934021003</v>
      </c>
      <c r="H91">
        <v>61.952132147216801</v>
      </c>
      <c r="I91">
        <v>60.966678030395499</v>
      </c>
      <c r="J91">
        <v>62.877998352050803</v>
      </c>
      <c r="K91">
        <v>62.981998443603501</v>
      </c>
    </row>
    <row r="92" spans="1:11" ht="15" x14ac:dyDescent="0.25">
      <c r="A92" t="s">
        <v>20</v>
      </c>
      <c r="C92">
        <v>21</v>
      </c>
      <c r="D92" t="s">
        <v>74</v>
      </c>
      <c r="E92" t="s">
        <v>118</v>
      </c>
      <c r="F92">
        <v>12.4473785030365</v>
      </c>
      <c r="G92">
        <v>13.472999572753899</v>
      </c>
      <c r="H92">
        <v>14.7729997634888</v>
      </c>
      <c r="I92">
        <v>15.126000404357899</v>
      </c>
      <c r="J92">
        <v>14.8190002441406</v>
      </c>
      <c r="K92">
        <v>14.8339996337891</v>
      </c>
    </row>
    <row r="93" spans="1:11" ht="15" x14ac:dyDescent="0.25">
      <c r="A93" t="s">
        <v>20</v>
      </c>
      <c r="C93">
        <v>22</v>
      </c>
      <c r="D93" t="s">
        <v>75</v>
      </c>
      <c r="E93" t="s">
        <v>118</v>
      </c>
      <c r="F93">
        <v>16.181757662200901</v>
      </c>
      <c r="G93">
        <v>17.443000793456999</v>
      </c>
      <c r="H93">
        <v>17.976354837036101</v>
      </c>
      <c r="I93">
        <v>18.033000946044901</v>
      </c>
      <c r="J93">
        <v>17.854982351684601</v>
      </c>
      <c r="K93">
        <v>17.958000183105501</v>
      </c>
    </row>
    <row r="94" spans="1:11" ht="15" x14ac:dyDescent="0.25">
      <c r="A94" t="s">
        <v>20</v>
      </c>
      <c r="C94">
        <v>24</v>
      </c>
      <c r="D94" t="s">
        <v>70</v>
      </c>
      <c r="E94" t="s">
        <v>117</v>
      </c>
      <c r="F94">
        <v>47.175998687744098</v>
      </c>
      <c r="G94">
        <v>56.397998809814503</v>
      </c>
      <c r="H94">
        <v>73.040000915527301</v>
      </c>
      <c r="I94">
        <v>71.980003356933594</v>
      </c>
      <c r="J94">
        <v>71.0260009765625</v>
      </c>
      <c r="K94">
        <v>68.800003051757798</v>
      </c>
    </row>
    <row r="95" spans="1:11" ht="15" x14ac:dyDescent="0.25">
      <c r="A95" t="s">
        <v>20</v>
      </c>
      <c r="C95">
        <v>25</v>
      </c>
      <c r="D95" t="s">
        <v>71</v>
      </c>
      <c r="E95" t="s">
        <v>117</v>
      </c>
      <c r="F95">
        <v>8.8000001907348597</v>
      </c>
      <c r="G95">
        <v>8.2779998779296893</v>
      </c>
      <c r="H95">
        <v>8.0970001220703107</v>
      </c>
      <c r="I95">
        <v>8.1730003356933594</v>
      </c>
      <c r="J95">
        <v>8.3030004501342791</v>
      </c>
      <c r="K95">
        <v>8.4409999847412092</v>
      </c>
    </row>
    <row r="96" spans="1:11" ht="15" x14ac:dyDescent="0.25">
      <c r="A96" t="s">
        <v>20</v>
      </c>
      <c r="C96">
        <v>26</v>
      </c>
      <c r="D96" t="s">
        <v>72</v>
      </c>
      <c r="E96" t="s">
        <v>117</v>
      </c>
      <c r="F96">
        <v>12.7760000228882</v>
      </c>
      <c r="G96">
        <v>13.491000175476101</v>
      </c>
      <c r="H96">
        <v>14.338000297546399</v>
      </c>
      <c r="I96">
        <v>14.4659996032715</v>
      </c>
      <c r="J96">
        <v>14.576000213623001</v>
      </c>
      <c r="K96">
        <v>14.414999961853001</v>
      </c>
    </row>
    <row r="97" spans="1:11" ht="15" x14ac:dyDescent="0.25">
      <c r="A97" t="s">
        <v>20</v>
      </c>
      <c r="C97">
        <v>27</v>
      </c>
      <c r="D97" t="s">
        <v>73</v>
      </c>
      <c r="E97" t="s">
        <v>117</v>
      </c>
      <c r="F97">
        <v>39.611057729339599</v>
      </c>
      <c r="G97">
        <v>51.893001556396499</v>
      </c>
      <c r="H97">
        <v>68.595341833496093</v>
      </c>
      <c r="I97">
        <v>65.017997741699205</v>
      </c>
      <c r="J97">
        <v>64.439002990722699</v>
      </c>
      <c r="K97">
        <v>64.254997253417997</v>
      </c>
    </row>
    <row r="98" spans="1:11" ht="15" x14ac:dyDescent="0.25">
      <c r="A98" t="s">
        <v>20</v>
      </c>
      <c r="C98">
        <v>28</v>
      </c>
      <c r="D98" t="s">
        <v>74</v>
      </c>
      <c r="E98" t="s">
        <v>117</v>
      </c>
      <c r="F98">
        <v>13.1780004501343</v>
      </c>
      <c r="G98">
        <v>14.1960000991821</v>
      </c>
      <c r="H98">
        <v>15.1960000991821</v>
      </c>
      <c r="I98">
        <v>15.4329996109009</v>
      </c>
      <c r="J98">
        <v>15.1280002593994</v>
      </c>
      <c r="K98">
        <v>15.229000091552701</v>
      </c>
    </row>
    <row r="99" spans="1:11" ht="15" x14ac:dyDescent="0.25">
      <c r="A99" t="s">
        <v>20</v>
      </c>
      <c r="C99">
        <v>29</v>
      </c>
      <c r="D99" t="s">
        <v>75</v>
      </c>
      <c r="E99" t="s">
        <v>117</v>
      </c>
      <c r="F99">
        <v>17.176000595092798</v>
      </c>
      <c r="G99">
        <v>18.076000213623001</v>
      </c>
      <c r="H99">
        <v>18.308000564575199</v>
      </c>
      <c r="I99">
        <v>18.334999084472699</v>
      </c>
      <c r="J99">
        <v>18.2140007019043</v>
      </c>
      <c r="K99">
        <v>18.325000762939499</v>
      </c>
    </row>
    <row r="100" spans="1:11" ht="15" x14ac:dyDescent="0.25">
      <c r="A100" t="s">
        <v>20</v>
      </c>
      <c r="C100">
        <v>31</v>
      </c>
      <c r="D100" t="s">
        <v>70</v>
      </c>
      <c r="E100" t="s">
        <v>121</v>
      </c>
      <c r="F100">
        <v>55.0200004577637</v>
      </c>
      <c r="G100">
        <v>68.905998229980497</v>
      </c>
      <c r="H100">
        <v>76.856002807617202</v>
      </c>
      <c r="I100">
        <v>76.643997192382798</v>
      </c>
      <c r="J100">
        <v>73.358001708984403</v>
      </c>
      <c r="K100">
        <v>70.708000183105497</v>
      </c>
    </row>
    <row r="101" spans="1:11" ht="15" x14ac:dyDescent="0.25">
      <c r="A101" t="s">
        <v>20</v>
      </c>
      <c r="C101">
        <v>32</v>
      </c>
      <c r="D101" t="s">
        <v>71</v>
      </c>
      <c r="E101" t="s">
        <v>121</v>
      </c>
      <c r="F101">
        <v>9.2430000305175799</v>
      </c>
      <c r="G101">
        <v>8.6459999084472692</v>
      </c>
      <c r="H101">
        <v>8.2480001449584996</v>
      </c>
      <c r="I101">
        <v>8.2729997634887695</v>
      </c>
      <c r="J101">
        <v>8.3979997634887695</v>
      </c>
      <c r="K101">
        <v>8.5349998474121094</v>
      </c>
    </row>
    <row r="102" spans="1:11" ht="15" x14ac:dyDescent="0.25">
      <c r="A102" t="s">
        <v>20</v>
      </c>
      <c r="C102">
        <v>33</v>
      </c>
      <c r="D102" t="s">
        <v>72</v>
      </c>
      <c r="E102" t="s">
        <v>121</v>
      </c>
      <c r="F102">
        <v>13.2629995346069</v>
      </c>
      <c r="G102">
        <v>14.121000289916999</v>
      </c>
      <c r="H102">
        <v>14.755999565124499</v>
      </c>
      <c r="I102">
        <v>14.847999572753899</v>
      </c>
      <c r="J102">
        <v>14.8830003738403</v>
      </c>
      <c r="K102">
        <v>14.692999839782701</v>
      </c>
    </row>
    <row r="103" spans="1:11" ht="15" x14ac:dyDescent="0.25">
      <c r="A103" t="s">
        <v>20</v>
      </c>
      <c r="C103">
        <v>34</v>
      </c>
      <c r="D103" t="s">
        <v>73</v>
      </c>
      <c r="E103" t="s">
        <v>121</v>
      </c>
      <c r="F103">
        <v>48.131999969482401</v>
      </c>
      <c r="G103">
        <v>63.945499420166001</v>
      </c>
      <c r="H103">
        <v>71.668998718261705</v>
      </c>
      <c r="I103">
        <v>69.435997009277301</v>
      </c>
      <c r="J103">
        <v>66.142997741699205</v>
      </c>
      <c r="K103">
        <v>65.350997924804702</v>
      </c>
    </row>
    <row r="104" spans="1:11" ht="15" x14ac:dyDescent="0.25">
      <c r="A104" t="s">
        <v>20</v>
      </c>
      <c r="C104">
        <v>35</v>
      </c>
      <c r="D104" t="s">
        <v>74</v>
      </c>
      <c r="E104" t="s">
        <v>121</v>
      </c>
      <c r="F104">
        <v>13.862999916076699</v>
      </c>
      <c r="G104">
        <v>14.880999565124499</v>
      </c>
      <c r="H104">
        <v>15.7329998016357</v>
      </c>
      <c r="I104">
        <v>15.916999816894499</v>
      </c>
      <c r="J104">
        <v>15.541999816894499</v>
      </c>
      <c r="K104">
        <v>15.6560001373291</v>
      </c>
    </row>
    <row r="105" spans="1:11" ht="15" x14ac:dyDescent="0.25">
      <c r="A105" t="s">
        <v>20</v>
      </c>
      <c r="C105">
        <v>36</v>
      </c>
      <c r="D105" t="s">
        <v>75</v>
      </c>
      <c r="E105" t="s">
        <v>121</v>
      </c>
      <c r="F105">
        <v>18.4109992980957</v>
      </c>
      <c r="G105">
        <v>18.604000091552699</v>
      </c>
      <c r="H105">
        <v>18.6450004577637</v>
      </c>
      <c r="I105">
        <v>18.669000625610401</v>
      </c>
      <c r="J105">
        <v>18.6149997711182</v>
      </c>
      <c r="K105">
        <v>18.6159992218018</v>
      </c>
    </row>
    <row r="106" spans="1:11" ht="15" x14ac:dyDescent="0.25">
      <c r="A106" t="s">
        <v>20</v>
      </c>
      <c r="C106">
        <v>38</v>
      </c>
      <c r="D106" t="s">
        <v>70</v>
      </c>
      <c r="E106" t="s">
        <v>119</v>
      </c>
      <c r="F106">
        <v>67.634002685546903</v>
      </c>
      <c r="G106">
        <v>77.174003601074205</v>
      </c>
      <c r="H106">
        <v>80.141998291015597</v>
      </c>
      <c r="I106">
        <v>79.293998718261705</v>
      </c>
      <c r="J106">
        <v>75.583999633789105</v>
      </c>
      <c r="K106">
        <v>72.722000122070298</v>
      </c>
    </row>
    <row r="107" spans="1:11" ht="15" x14ac:dyDescent="0.25">
      <c r="A107" t="s">
        <v>20</v>
      </c>
      <c r="C107">
        <v>39</v>
      </c>
      <c r="D107" t="s">
        <v>71</v>
      </c>
      <c r="E107" t="s">
        <v>119</v>
      </c>
      <c r="F107">
        <v>9.5319995880127006</v>
      </c>
      <c r="G107">
        <v>9.15100002288818</v>
      </c>
      <c r="H107">
        <v>8.3850002288818395</v>
      </c>
      <c r="I107">
        <v>8.4610004425048793</v>
      </c>
      <c r="J107">
        <v>8.5010004043579102</v>
      </c>
      <c r="K107">
        <v>8.6169996261596697</v>
      </c>
    </row>
    <row r="108" spans="1:11" ht="15" x14ac:dyDescent="0.25">
      <c r="A108" t="s">
        <v>20</v>
      </c>
      <c r="C108">
        <v>40</v>
      </c>
      <c r="D108" t="s">
        <v>72</v>
      </c>
      <c r="E108" t="s">
        <v>119</v>
      </c>
      <c r="F108">
        <v>13.7580003738403</v>
      </c>
      <c r="G108">
        <v>14.7519998550415</v>
      </c>
      <c r="H108">
        <v>15.1269998550415</v>
      </c>
      <c r="I108">
        <v>15.1759996414185</v>
      </c>
      <c r="J108">
        <v>15.168999671936</v>
      </c>
      <c r="K108">
        <v>14.996000289916999</v>
      </c>
    </row>
    <row r="109" spans="1:11" ht="15" x14ac:dyDescent="0.25">
      <c r="A109" t="s">
        <v>20</v>
      </c>
      <c r="C109">
        <v>41</v>
      </c>
      <c r="D109" t="s">
        <v>73</v>
      </c>
      <c r="E109" t="s">
        <v>119</v>
      </c>
      <c r="F109">
        <v>57.942943125152603</v>
      </c>
      <c r="G109">
        <v>71.938003540039105</v>
      </c>
      <c r="H109">
        <v>74.127998352050795</v>
      </c>
      <c r="I109">
        <v>73.146042801666297</v>
      </c>
      <c r="J109">
        <v>68.7237504600525</v>
      </c>
      <c r="K109">
        <v>66.752998352050795</v>
      </c>
    </row>
    <row r="110" spans="1:11" ht="15" x14ac:dyDescent="0.25">
      <c r="A110" t="s">
        <v>20</v>
      </c>
      <c r="C110">
        <v>42</v>
      </c>
      <c r="D110" t="s">
        <v>74</v>
      </c>
      <c r="E110" t="s">
        <v>119</v>
      </c>
      <c r="F110">
        <v>14.6549997329712</v>
      </c>
      <c r="G110">
        <v>15.618000030517599</v>
      </c>
      <c r="H110">
        <v>16.215000152587901</v>
      </c>
      <c r="I110">
        <v>16.415039994049099</v>
      </c>
      <c r="J110">
        <v>16.135999679565401</v>
      </c>
      <c r="K110">
        <v>16.097999572753899</v>
      </c>
    </row>
    <row r="111" spans="1:11" ht="15" x14ac:dyDescent="0.25">
      <c r="A111" t="s">
        <v>20</v>
      </c>
      <c r="C111">
        <v>43</v>
      </c>
      <c r="D111" t="s">
        <v>75</v>
      </c>
      <c r="E111" t="s">
        <v>119</v>
      </c>
      <c r="F111">
        <v>19.275999069213899</v>
      </c>
      <c r="G111">
        <v>19.129999160766602</v>
      </c>
      <c r="H111">
        <v>19.058000564575199</v>
      </c>
      <c r="I111">
        <v>19.0559997558594</v>
      </c>
      <c r="J111">
        <v>18.943000793456999</v>
      </c>
      <c r="K111">
        <v>18.8649997711182</v>
      </c>
    </row>
    <row r="112" spans="1:11" ht="15" x14ac:dyDescent="0.25">
      <c r="A112" t="s">
        <v>20</v>
      </c>
      <c r="C112">
        <v>45</v>
      </c>
      <c r="D112" t="s">
        <v>70</v>
      </c>
      <c r="E112" t="s">
        <v>120</v>
      </c>
      <c r="F112">
        <v>73.040000915527301</v>
      </c>
      <c r="G112">
        <v>81.096000671386705</v>
      </c>
      <c r="H112">
        <v>82.4739990234375</v>
      </c>
      <c r="I112">
        <v>81.307998657226605</v>
      </c>
      <c r="J112">
        <v>77.597999572753906</v>
      </c>
      <c r="K112">
        <v>74.947998046875</v>
      </c>
    </row>
    <row r="113" spans="1:11" ht="15" x14ac:dyDescent="0.25">
      <c r="A113" t="s">
        <v>20</v>
      </c>
      <c r="C113">
        <v>46</v>
      </c>
      <c r="D113" t="s">
        <v>71</v>
      </c>
      <c r="E113" t="s">
        <v>120</v>
      </c>
      <c r="F113">
        <v>9.6756210494995099</v>
      </c>
      <c r="G113">
        <v>9.4020004272460902</v>
      </c>
      <c r="H113">
        <v>8.6409997940063494</v>
      </c>
      <c r="I113">
        <v>8.6450004577636701</v>
      </c>
      <c r="J113">
        <v>8.6289997100830096</v>
      </c>
      <c r="K113">
        <v>8.6859998703002894</v>
      </c>
    </row>
    <row r="114" spans="1:11" ht="15" x14ac:dyDescent="0.25">
      <c r="A114" t="s">
        <v>20</v>
      </c>
      <c r="C114">
        <v>47</v>
      </c>
      <c r="D114" t="s">
        <v>72</v>
      </c>
      <c r="E114" t="s">
        <v>120</v>
      </c>
      <c r="F114">
        <v>14.1766210926056</v>
      </c>
      <c r="G114">
        <v>15.335000038146999</v>
      </c>
      <c r="H114">
        <v>15.461000442504901</v>
      </c>
      <c r="I114">
        <v>15.460000038146999</v>
      </c>
      <c r="J114">
        <v>15.423999786376999</v>
      </c>
      <c r="K114">
        <v>15.2910003662109</v>
      </c>
    </row>
    <row r="115" spans="1:11" ht="15" x14ac:dyDescent="0.25">
      <c r="A115" t="s">
        <v>20</v>
      </c>
      <c r="C115">
        <v>48</v>
      </c>
      <c r="D115" t="s">
        <v>73</v>
      </c>
      <c r="E115" t="s">
        <v>120</v>
      </c>
      <c r="F115">
        <v>63.520863583374002</v>
      </c>
      <c r="G115">
        <v>75.039469607543893</v>
      </c>
      <c r="H115">
        <v>76.328647375488302</v>
      </c>
      <c r="I115">
        <v>74.750999450683594</v>
      </c>
      <c r="J115">
        <v>72.560014749145495</v>
      </c>
      <c r="K115">
        <v>68.777000427246094</v>
      </c>
    </row>
    <row r="116" spans="1:11" ht="15" x14ac:dyDescent="0.25">
      <c r="A116" t="s">
        <v>20</v>
      </c>
      <c r="C116">
        <v>49</v>
      </c>
      <c r="D116" t="s">
        <v>74</v>
      </c>
      <c r="E116" t="s">
        <v>120</v>
      </c>
      <c r="F116">
        <v>15.472999572753899</v>
      </c>
      <c r="G116">
        <v>16.2734688598633</v>
      </c>
      <c r="H116">
        <v>16.784999847412099</v>
      </c>
      <c r="I116">
        <v>16.981000900268601</v>
      </c>
      <c r="J116">
        <v>16.6280002593994</v>
      </c>
      <c r="K116">
        <v>16.5790004730225</v>
      </c>
    </row>
    <row r="117" spans="1:11" ht="15" x14ac:dyDescent="0.25">
      <c r="A117" t="s">
        <v>20</v>
      </c>
      <c r="C117">
        <v>50</v>
      </c>
      <c r="D117" t="s">
        <v>75</v>
      </c>
      <c r="E117" t="s">
        <v>120</v>
      </c>
      <c r="F117">
        <v>19.974000930786101</v>
      </c>
      <c r="G117">
        <v>19.6924684715271</v>
      </c>
      <c r="H117">
        <v>19.436000823974599</v>
      </c>
      <c r="I117">
        <v>19.4854407684326</v>
      </c>
      <c r="J117">
        <v>19.224000930786101</v>
      </c>
      <c r="K117">
        <v>19.1159992218018</v>
      </c>
    </row>
    <row r="118" spans="1:11" ht="15" x14ac:dyDescent="0.25">
      <c r="A118" t="s">
        <v>20</v>
      </c>
      <c r="C118">
        <v>52</v>
      </c>
      <c r="D118" t="s">
        <v>70</v>
      </c>
      <c r="E118" t="s">
        <v>124</v>
      </c>
      <c r="F118">
        <v>76.856002807617202</v>
      </c>
      <c r="G118">
        <v>87.244003295898395</v>
      </c>
      <c r="H118">
        <v>85.547996520996094</v>
      </c>
      <c r="I118">
        <v>84.2760009765625</v>
      </c>
      <c r="J118">
        <v>80.353996276855497</v>
      </c>
      <c r="K118">
        <v>79.082000732421903</v>
      </c>
    </row>
    <row r="119" spans="1:11" ht="15" x14ac:dyDescent="0.25">
      <c r="A119" t="s">
        <v>20</v>
      </c>
      <c r="C119">
        <v>53</v>
      </c>
      <c r="D119" t="s">
        <v>71</v>
      </c>
      <c r="E119" t="s">
        <v>124</v>
      </c>
      <c r="F119">
        <v>9.8039999008178693</v>
      </c>
      <c r="G119">
        <v>9.6440000534057599</v>
      </c>
      <c r="H119">
        <v>9.0389995574951207</v>
      </c>
      <c r="I119">
        <v>9.0270004272460902</v>
      </c>
      <c r="J119">
        <v>8.97399997711182</v>
      </c>
      <c r="K119">
        <v>8.9720001220703107</v>
      </c>
    </row>
    <row r="120" spans="1:11" ht="15" x14ac:dyDescent="0.25">
      <c r="A120" t="s">
        <v>20</v>
      </c>
      <c r="C120">
        <v>54</v>
      </c>
      <c r="D120" t="s">
        <v>72</v>
      </c>
      <c r="E120" t="s">
        <v>124</v>
      </c>
      <c r="F120">
        <v>14.9379997253418</v>
      </c>
      <c r="G120">
        <v>19.277000427246101</v>
      </c>
      <c r="H120">
        <v>16.173000335693398</v>
      </c>
      <c r="I120">
        <v>16.1480007171631</v>
      </c>
      <c r="J120">
        <v>16.0230007171631</v>
      </c>
      <c r="K120">
        <v>15.8170003890991</v>
      </c>
    </row>
    <row r="121" spans="1:11" ht="15" x14ac:dyDescent="0.25">
      <c r="A121" t="s">
        <v>20</v>
      </c>
      <c r="C121">
        <v>55</v>
      </c>
      <c r="D121" t="s">
        <v>73</v>
      </c>
      <c r="E121" t="s">
        <v>124</v>
      </c>
      <c r="F121">
        <v>71.991996765136705</v>
      </c>
      <c r="G121">
        <v>79.749000549316406</v>
      </c>
      <c r="H121">
        <v>77.560997009277301</v>
      </c>
      <c r="I121">
        <v>76.9010009765625</v>
      </c>
      <c r="J121">
        <v>75.950996398925795</v>
      </c>
      <c r="K121">
        <v>74.392997741699205</v>
      </c>
    </row>
    <row r="122" spans="1:11" ht="15" x14ac:dyDescent="0.25">
      <c r="A122" t="s">
        <v>20</v>
      </c>
      <c r="C122">
        <v>56</v>
      </c>
      <c r="D122" t="s">
        <v>74</v>
      </c>
      <c r="E122" t="s">
        <v>124</v>
      </c>
      <c r="F122">
        <v>16.5130004882812</v>
      </c>
      <c r="G122">
        <v>17.8190002441406</v>
      </c>
      <c r="H122">
        <v>18.1350002288818</v>
      </c>
      <c r="I122">
        <v>18.086999893188501</v>
      </c>
      <c r="J122">
        <v>17.806999206543001</v>
      </c>
      <c r="K122">
        <v>17.6879997253418</v>
      </c>
    </row>
    <row r="123" spans="1:11" ht="15" x14ac:dyDescent="0.25">
      <c r="A123" t="s">
        <v>20</v>
      </c>
      <c r="C123">
        <v>57</v>
      </c>
      <c r="D123" t="s">
        <v>75</v>
      </c>
      <c r="E123" t="s">
        <v>124</v>
      </c>
      <c r="F123">
        <v>22.777999877929702</v>
      </c>
      <c r="G123">
        <v>25.0559997558594</v>
      </c>
      <c r="H123">
        <v>20.962999343872099</v>
      </c>
      <c r="I123">
        <v>20.846000671386701</v>
      </c>
      <c r="J123">
        <v>21.0060005187988</v>
      </c>
      <c r="K123">
        <v>20.8159999847412</v>
      </c>
    </row>
    <row r="124" spans="1:11" ht="15" x14ac:dyDescent="0.25">
      <c r="A124" t="s">
        <v>20</v>
      </c>
      <c r="C124">
        <v>59</v>
      </c>
      <c r="D124" t="s">
        <v>70</v>
      </c>
      <c r="E124" t="s">
        <v>3</v>
      </c>
      <c r="F124">
        <v>21772</v>
      </c>
      <c r="G124">
        <v>46998</v>
      </c>
      <c r="H124">
        <v>32385</v>
      </c>
      <c r="I124">
        <v>35508</v>
      </c>
      <c r="J124">
        <v>50702</v>
      </c>
      <c r="K124">
        <v>39849</v>
      </c>
    </row>
    <row r="125" spans="1:11" ht="15" x14ac:dyDescent="0.25">
      <c r="A125" t="s">
        <v>20</v>
      </c>
      <c r="C125">
        <v>60</v>
      </c>
      <c r="D125" t="s">
        <v>71</v>
      </c>
      <c r="E125" t="s">
        <v>3</v>
      </c>
      <c r="F125">
        <v>21772</v>
      </c>
      <c r="G125">
        <v>46998</v>
      </c>
      <c r="H125">
        <v>32385</v>
      </c>
      <c r="I125">
        <v>35508</v>
      </c>
      <c r="J125">
        <v>50702</v>
      </c>
      <c r="K125">
        <v>39849</v>
      </c>
    </row>
    <row r="126" spans="1:11" ht="15" x14ac:dyDescent="0.25">
      <c r="A126" t="s">
        <v>20</v>
      </c>
      <c r="C126">
        <v>61</v>
      </c>
      <c r="D126" t="s">
        <v>72</v>
      </c>
      <c r="E126" t="s">
        <v>3</v>
      </c>
      <c r="F126">
        <v>21772</v>
      </c>
      <c r="G126">
        <v>46998</v>
      </c>
      <c r="H126">
        <v>32385</v>
      </c>
      <c r="I126">
        <v>35508</v>
      </c>
      <c r="J126">
        <v>50702</v>
      </c>
      <c r="K126">
        <v>39849</v>
      </c>
    </row>
    <row r="127" spans="1:11" ht="15" x14ac:dyDescent="0.25">
      <c r="A127" t="s">
        <v>20</v>
      </c>
      <c r="C127">
        <v>62</v>
      </c>
      <c r="D127" t="s">
        <v>73</v>
      </c>
      <c r="E127" t="s">
        <v>3</v>
      </c>
      <c r="F127">
        <v>21772</v>
      </c>
      <c r="G127">
        <v>46998</v>
      </c>
      <c r="H127">
        <v>32385</v>
      </c>
      <c r="I127">
        <v>35508</v>
      </c>
      <c r="J127">
        <v>50702</v>
      </c>
      <c r="K127">
        <v>39849</v>
      </c>
    </row>
    <row r="128" spans="1:11" ht="15" x14ac:dyDescent="0.25">
      <c r="A128" t="s">
        <v>20</v>
      </c>
      <c r="C128">
        <v>63</v>
      </c>
      <c r="D128" t="s">
        <v>74</v>
      </c>
      <c r="E128" t="s">
        <v>3</v>
      </c>
      <c r="F128">
        <v>21772</v>
      </c>
      <c r="G128">
        <v>46998</v>
      </c>
      <c r="H128">
        <v>32385</v>
      </c>
      <c r="I128">
        <v>35508</v>
      </c>
      <c r="J128">
        <v>50702</v>
      </c>
      <c r="K128">
        <v>39849</v>
      </c>
    </row>
    <row r="129" spans="1:11" ht="15" x14ac:dyDescent="0.25">
      <c r="A129" t="s">
        <v>20</v>
      </c>
      <c r="C129">
        <v>64</v>
      </c>
      <c r="D129" t="s">
        <v>75</v>
      </c>
      <c r="E129" t="s">
        <v>3</v>
      </c>
      <c r="F129">
        <v>21772</v>
      </c>
      <c r="G129">
        <v>46998</v>
      </c>
      <c r="H129">
        <v>32385</v>
      </c>
      <c r="I129">
        <v>35508</v>
      </c>
      <c r="J129">
        <v>50702</v>
      </c>
      <c r="K129">
        <v>39849</v>
      </c>
    </row>
    <row r="131" spans="1:11" ht="15" x14ac:dyDescent="0.25">
      <c r="D131" t="s">
        <v>0</v>
      </c>
      <c r="E131" t="s">
        <v>1</v>
      </c>
      <c r="F131" t="s">
        <v>109</v>
      </c>
      <c r="G131" t="s">
        <v>110</v>
      </c>
      <c r="H131" t="s">
        <v>111</v>
      </c>
      <c r="I131" t="s">
        <v>112</v>
      </c>
      <c r="J131" t="s">
        <v>113</v>
      </c>
      <c r="K131" t="s">
        <v>114</v>
      </c>
    </row>
    <row r="132" spans="1:11" ht="15" x14ac:dyDescent="0.25">
      <c r="A132" t="s">
        <v>21</v>
      </c>
      <c r="C132">
        <v>3</v>
      </c>
      <c r="D132" t="s">
        <v>84</v>
      </c>
      <c r="E132" t="s">
        <v>2</v>
      </c>
      <c r="F132">
        <v>1801.5903242378599</v>
      </c>
      <c r="G132">
        <v>1928.9563430051701</v>
      </c>
      <c r="H132">
        <v>2046.6537211147399</v>
      </c>
      <c r="I132">
        <v>1961.7340775361199</v>
      </c>
      <c r="J132">
        <v>1866.9051203548499</v>
      </c>
      <c r="K132">
        <v>1595.63109133433</v>
      </c>
    </row>
    <row r="133" spans="1:11" ht="15" x14ac:dyDescent="0.25">
      <c r="A133" t="s">
        <v>21</v>
      </c>
      <c r="C133">
        <v>6</v>
      </c>
      <c r="D133" t="s">
        <v>84</v>
      </c>
      <c r="E133" t="s">
        <v>123</v>
      </c>
      <c r="F133">
        <v>1265.25354003906</v>
      </c>
      <c r="G133">
        <v>1020.59173583984</v>
      </c>
      <c r="H133">
        <v>1026.99877929688</v>
      </c>
      <c r="I133">
        <v>458.35000610351602</v>
      </c>
      <c r="J133">
        <v>1125.68017578125</v>
      </c>
      <c r="K133">
        <v>943.96984863281205</v>
      </c>
    </row>
    <row r="134" spans="1:11" ht="15" x14ac:dyDescent="0.25">
      <c r="A134" t="s">
        <v>21</v>
      </c>
      <c r="C134">
        <v>9</v>
      </c>
      <c r="D134" t="s">
        <v>84</v>
      </c>
      <c r="E134" t="s">
        <v>118</v>
      </c>
      <c r="F134">
        <v>1499.4883998046901</v>
      </c>
      <c r="G134">
        <v>1652.7241465331999</v>
      </c>
      <c r="H134">
        <v>1723.41752304687</v>
      </c>
      <c r="I134">
        <v>1536.33031328125</v>
      </c>
      <c r="J134">
        <v>1406.38590048828</v>
      </c>
      <c r="K134">
        <v>1288.68476894531</v>
      </c>
    </row>
    <row r="135" spans="1:11" ht="15" x14ac:dyDescent="0.25">
      <c r="A135" t="s">
        <v>21</v>
      </c>
      <c r="C135">
        <v>12</v>
      </c>
      <c r="D135" t="s">
        <v>84</v>
      </c>
      <c r="E135" t="s">
        <v>117</v>
      </c>
      <c r="F135">
        <v>1632.18800489502</v>
      </c>
      <c r="G135">
        <v>1784.42138258057</v>
      </c>
      <c r="H135">
        <v>1875.2531949218801</v>
      </c>
      <c r="I135">
        <v>1758.95993027344</v>
      </c>
      <c r="J135">
        <v>1655.13858703613</v>
      </c>
      <c r="K135">
        <v>1437.1018396484401</v>
      </c>
    </row>
    <row r="136" spans="1:11" ht="15" x14ac:dyDescent="0.25">
      <c r="A136" t="s">
        <v>21</v>
      </c>
      <c r="C136">
        <v>15</v>
      </c>
      <c r="D136" t="s">
        <v>84</v>
      </c>
      <c r="E136" t="s">
        <v>121</v>
      </c>
      <c r="F136">
        <v>1783.41906738281</v>
      </c>
      <c r="G136">
        <v>1916.49438476562</v>
      </c>
      <c r="H136">
        <v>2023.97448730469</v>
      </c>
      <c r="I136">
        <v>1967.875</v>
      </c>
      <c r="J136">
        <v>1876.93823242188</v>
      </c>
      <c r="K136">
        <v>1603.71276855469</v>
      </c>
    </row>
    <row r="137" spans="1:11" ht="15" x14ac:dyDescent="0.25">
      <c r="A137" t="s">
        <v>21</v>
      </c>
      <c r="C137">
        <v>18</v>
      </c>
      <c r="D137" t="s">
        <v>84</v>
      </c>
      <c r="E137" t="s">
        <v>119</v>
      </c>
      <c r="F137">
        <v>1966.22525236816</v>
      </c>
      <c r="G137">
        <v>2061.9262618408202</v>
      </c>
      <c r="H137">
        <v>2225.958821875</v>
      </c>
      <c r="I137">
        <v>2149.7801438476599</v>
      </c>
      <c r="J137">
        <v>2069.2377424072301</v>
      </c>
      <c r="K137">
        <v>1741.3257170898401</v>
      </c>
    </row>
    <row r="138" spans="1:11" ht="15" x14ac:dyDescent="0.25">
      <c r="A138" t="s">
        <v>21</v>
      </c>
      <c r="C138">
        <v>21</v>
      </c>
      <c r="D138" t="s">
        <v>84</v>
      </c>
      <c r="E138" t="s">
        <v>120</v>
      </c>
      <c r="F138">
        <v>2218.7921936523398</v>
      </c>
      <c r="G138">
        <v>2287.89361630859</v>
      </c>
      <c r="H138">
        <v>2482.10553671875</v>
      </c>
      <c r="I138">
        <v>2386.8758092773401</v>
      </c>
      <c r="J138">
        <v>2295.1573348632801</v>
      </c>
      <c r="K138">
        <v>1885.3795322265601</v>
      </c>
    </row>
    <row r="139" spans="1:11" x14ac:dyDescent="0.3">
      <c r="A139" t="s">
        <v>21</v>
      </c>
      <c r="C139">
        <v>24</v>
      </c>
      <c r="D139" t="s">
        <v>84</v>
      </c>
      <c r="E139" t="s">
        <v>124</v>
      </c>
      <c r="F139">
        <v>2981.48681640625</v>
      </c>
      <c r="G139">
        <v>3329.14965820312</v>
      </c>
      <c r="H139">
        <v>3387.0888671875</v>
      </c>
      <c r="I139">
        <v>4063.3388671875</v>
      </c>
      <c r="J139">
        <v>3265.36083984375</v>
      </c>
      <c r="K139">
        <v>2919.46459960938</v>
      </c>
    </row>
    <row r="140" spans="1:11" x14ac:dyDescent="0.3">
      <c r="A140" t="s">
        <v>21</v>
      </c>
      <c r="C140">
        <v>27</v>
      </c>
      <c r="D140" t="s">
        <v>84</v>
      </c>
      <c r="E140" t="s">
        <v>3</v>
      </c>
      <c r="F140">
        <v>21772</v>
      </c>
      <c r="G140">
        <v>46998</v>
      </c>
      <c r="H140">
        <v>32385</v>
      </c>
      <c r="I140">
        <v>35508</v>
      </c>
      <c r="J140">
        <v>50702</v>
      </c>
      <c r="K140">
        <v>39849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30</vt:i4>
      </vt:variant>
    </vt:vector>
  </HeadingPairs>
  <TitlesOfParts>
    <vt:vector size="41" baseType="lpstr">
      <vt:lpstr>ReadMe</vt:lpstr>
      <vt:lpstr>Cassava GH mean</vt:lpstr>
      <vt:lpstr>Maize GH mean</vt:lpstr>
      <vt:lpstr>Millet GH mean</vt:lpstr>
      <vt:lpstr>Rice GH mean</vt:lpstr>
      <vt:lpstr>Sorghum GH mean</vt:lpstr>
      <vt:lpstr>Cassava GH freq distr</vt:lpstr>
      <vt:lpstr>Maize GH freq distr</vt:lpstr>
      <vt:lpstr>Millet GH freq distr</vt:lpstr>
      <vt:lpstr>Rice GH freq distr</vt:lpstr>
      <vt:lpstr>Sorghum GH freq distr</vt:lpstr>
      <vt:lpstr>'Cassava GH freq distr'!Tier2__CassavaTrials_BJ</vt:lpstr>
      <vt:lpstr>'Cassava GH freq distr'!Tier2__CassavaTrials_GH</vt:lpstr>
      <vt:lpstr>'Maize GH freq distr'!Tier2__MaizeTrials_BJ</vt:lpstr>
      <vt:lpstr>'Maize GH freq distr'!Tier2__MaizeTrials_GH</vt:lpstr>
      <vt:lpstr>'Millet GH freq distr'!Tier2__MilletTrials_BJ</vt:lpstr>
      <vt:lpstr>'Millet GH freq distr'!Tier2__MilletTrials_GH</vt:lpstr>
      <vt:lpstr>'Rice GH freq distr'!Tier2__RiceTrials_BJ</vt:lpstr>
      <vt:lpstr>'Rice GH freq distr'!Tier2__RiceTrials_GH</vt:lpstr>
      <vt:lpstr>'Sorghum GH freq distr'!Tier2__SorghumTrials_BJ</vt:lpstr>
      <vt:lpstr>'Sorghum GH freq distr'!Tier2__SorghumTrials_GH</vt:lpstr>
      <vt:lpstr>'Cassava GH freq distr'!Tier3__Cassava_BJ</vt:lpstr>
      <vt:lpstr>'Cassava GH freq distr'!Tier3__Cassava_GH</vt:lpstr>
      <vt:lpstr>'Maize GH freq distr'!Tier3__Maize_BJ</vt:lpstr>
      <vt:lpstr>'Maize GH freq distr'!Tier3__Maize_GH</vt:lpstr>
      <vt:lpstr>'Millet GH freq distr'!Tier3__Millet_BJ</vt:lpstr>
      <vt:lpstr>'Millet GH freq distr'!Tier3__Millet_GH</vt:lpstr>
      <vt:lpstr>'Rice GH freq distr'!Tier3__Rice_BJ</vt:lpstr>
      <vt:lpstr>'Rice GH freq distr'!Tier3__Rice_GH</vt:lpstr>
      <vt:lpstr>'Sorghum GH freq distr'!Tier3__Sorghum_BJ</vt:lpstr>
      <vt:lpstr>'Sorghum GH freq distr'!Tier3__Sorghum_GH</vt:lpstr>
      <vt:lpstr>'Cassava GH freq distr'!Tier3QUEFTS__CassavaTrials_BJ</vt:lpstr>
      <vt:lpstr>'Cassava GH freq distr'!Tier3QUEFTS__CassavaTrials_GH</vt:lpstr>
      <vt:lpstr>'Maize GH freq distr'!Tier3QUEFTS__MaizeTrials_BJ</vt:lpstr>
      <vt:lpstr>'Maize GH freq distr'!Tier3QUEFTS__MaizeTrials_GH</vt:lpstr>
      <vt:lpstr>'Millet GH freq distr'!Tier3QUEFTS__MilletTrials_BJ</vt:lpstr>
      <vt:lpstr>'Millet GH freq distr'!Tier3QUEFTS__MilletTrials_GH</vt:lpstr>
      <vt:lpstr>'Rice GH freq distr'!Tier3QUEFTS__RiceTrials_BJ</vt:lpstr>
      <vt:lpstr>'Rice GH freq distr'!Tier3QUEFTS__RiceTrials_GH</vt:lpstr>
      <vt:lpstr>'Sorghum GH freq distr'!Tier3QUEFTS__SorghumTrials_BJ</vt:lpstr>
      <vt:lpstr>'Sorghum GH freq distr'!Tier3QUEFTS__SorghumTrials_GH</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Eigenaar</dc:creator>
  <cp:lastModifiedBy>Johan LEENAARS</cp:lastModifiedBy>
  <dcterms:created xsi:type="dcterms:W3CDTF">2017-05-25T10:15:01Z</dcterms:created>
  <dcterms:modified xsi:type="dcterms:W3CDTF">2017-05-26T06:47:56Z</dcterms:modified>
</cp:coreProperties>
</file>