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queryTables/queryTable1.xml" ContentType="application/vnd.openxmlformats-officedocument.spreadsheetml.queryTable+xml"/>
  <Override PartName="/xl/queryTables/queryTable2.xml" ContentType="application/vnd.openxmlformats-officedocument.spreadsheetml.queryTable+xml"/>
  <Override PartName="/xl/queryTables/queryTable3.xml" ContentType="application/vnd.openxmlformats-officedocument.spreadsheetml.queryTable+xml"/>
  <Override PartName="/xl/queryTables/queryTable4.xml" ContentType="application/vnd.openxmlformats-officedocument.spreadsheetml.queryTable+xml"/>
  <Override PartName="/xl/queryTables/queryTable5.xml" ContentType="application/vnd.openxmlformats-officedocument.spreadsheetml.queryTable+xml"/>
  <Override PartName="/xl/queryTables/queryTable6.xml" ContentType="application/vnd.openxmlformats-officedocument.spreadsheetml.queryTable+xml"/>
  <Override PartName="/xl/queryTables/queryTable7.xml" ContentType="application/vnd.openxmlformats-officedocument.spreadsheetml.queryTable+xml"/>
  <Override PartName="/xl/queryTables/queryTable8.xml" ContentType="application/vnd.openxmlformats-officedocument.spreadsheetml.queryTable+xml"/>
  <Override PartName="/xl/queryTables/queryTable9.xml" ContentType="application/vnd.openxmlformats-officedocument.spreadsheetml.queryTable+xml"/>
  <Override PartName="/xl/queryTables/queryTable10.xml" ContentType="application/vnd.openxmlformats-officedocument.spreadsheetml.queryTable+xml"/>
  <Override PartName="/xl/queryTables/queryTable11.xml" ContentType="application/vnd.openxmlformats-officedocument.spreadsheetml.queryTable+xml"/>
  <Override PartName="/xl/queryTables/queryTable12.xml" ContentType="application/vnd.openxmlformats-officedocument.spreadsheetml.queryTable+xml"/>
  <Override PartName="/xl/queryTables/queryTable13.xml" ContentType="application/vnd.openxmlformats-officedocument.spreadsheetml.queryTable+xml"/>
  <Override PartName="/xl/queryTables/queryTable14.xml" ContentType="application/vnd.openxmlformats-officedocument.spreadsheetml.queryTable+xml"/>
  <Override PartName="/xl/queryTables/queryTable15.xml" ContentType="application/vnd.openxmlformats-officedocument.spreadsheetml.query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60" yWindow="372" windowWidth="22752" windowHeight="11532"/>
  </bookViews>
  <sheets>
    <sheet name="ReadMe" sheetId="11" r:id="rId1"/>
    <sheet name="Cassava BJ mean" sheetId="2" r:id="rId2"/>
    <sheet name="Maize BJ mean" sheetId="4" r:id="rId3"/>
    <sheet name="Millet BJ mean" sheetId="8" r:id="rId4"/>
    <sheet name="Rice BJ mean" sheetId="6" r:id="rId5"/>
    <sheet name="Sorghum BJ mean" sheetId="10" r:id="rId6"/>
    <sheet name="Cassava BJ freq distr" sheetId="1" r:id="rId7"/>
    <sheet name="Maize BJ freq distr" sheetId="3" r:id="rId8"/>
    <sheet name="Millet BJ freq distr" sheetId="7" r:id="rId9"/>
    <sheet name="Rice BJ freq distr" sheetId="5" r:id="rId10"/>
    <sheet name="Sorghum BJ freq distr" sheetId="9" r:id="rId11"/>
  </sheets>
  <definedNames>
    <definedName name="Tier2__CassavaTrials_BJ" localSheetId="6">'Cassava BJ freq distr'!$A$1:$J$73</definedName>
    <definedName name="Tier2__MaizeTrials_BJ" localSheetId="7">'Maize BJ freq distr'!$C$1:$J$73</definedName>
    <definedName name="Tier2__MilletTrials_BJ" localSheetId="8">'Millet BJ freq distr'!$C$1:$J$73</definedName>
    <definedName name="Tier2__RiceTrials_BJ" localSheetId="9">'Rice BJ freq distr'!$C$1:$J$73</definedName>
    <definedName name="Tier2__SorghumTrials_BJ" localSheetId="10">'Sorghum BJ freq distr'!$C$1:$J$73</definedName>
    <definedName name="Tier3__Cassava_BJ" localSheetId="6">'Cassava BJ freq distr'!$A$75:$J$102</definedName>
    <definedName name="Tier3__Maize_BJ" localSheetId="7">'Maize BJ freq distr'!$C$75:$J$129</definedName>
    <definedName name="Tier3__Millet_BJ" localSheetId="8">'Millet BJ freq distr'!$C$75:$J$102</definedName>
    <definedName name="Tier3__Rice_BJ" localSheetId="9">'Rice BJ freq distr'!$C$75:$J$102</definedName>
    <definedName name="Tier3__Sorghum_BJ" localSheetId="10">'Sorghum BJ freq distr'!$C$75:$J$129</definedName>
    <definedName name="Tier3QUEFTS__CassavaTrials_BJ" localSheetId="6">'Cassava BJ freq distr'!$A$104:$J$113</definedName>
    <definedName name="Tier3QUEFTS__MaizeTrials_BJ" localSheetId="7">'Maize BJ freq distr'!$C$131:$J$140</definedName>
    <definedName name="Tier3QUEFTS__MilletTrials_BJ" localSheetId="8">'Millet BJ freq distr'!$C$104:$J$113</definedName>
    <definedName name="Tier3QUEFTS__RiceTrials_BJ" localSheetId="9">'Rice BJ freq distr'!$C$104:$J$113</definedName>
    <definedName name="Tier3QUEFTS__SorghumTrials_BJ" localSheetId="10">'Sorghum BJ freq distr'!$C$131:$J$140</definedName>
  </definedNames>
  <calcPr calcId="145621"/>
</workbook>
</file>

<file path=xl/calcChain.xml><?xml version="1.0" encoding="utf-8"?>
<calcChain xmlns="http://schemas.openxmlformats.org/spreadsheetml/2006/main">
  <c r="F11" i="10" l="1"/>
  <c r="G13" i="10"/>
  <c r="J11" i="10"/>
  <c r="J10" i="10" s="1"/>
  <c r="I11" i="10"/>
  <c r="I10" i="10" s="1"/>
  <c r="H11" i="10"/>
  <c r="H10" i="10" s="1"/>
  <c r="G11" i="10"/>
  <c r="G10" i="10"/>
  <c r="G14" i="10" s="1"/>
  <c r="F10" i="10"/>
  <c r="F14" i="10" s="1"/>
  <c r="G13" i="8"/>
  <c r="F13" i="8"/>
  <c r="J11" i="8"/>
  <c r="J10" i="8" s="1"/>
  <c r="I11" i="8"/>
  <c r="I10" i="8" s="1"/>
  <c r="H11" i="8"/>
  <c r="H10" i="8" s="1"/>
  <c r="G11" i="8"/>
  <c r="F11" i="8"/>
  <c r="G10" i="8"/>
  <c r="G14" i="8" s="1"/>
  <c r="F10" i="8"/>
  <c r="F14" i="8" s="1"/>
  <c r="J11" i="6"/>
  <c r="J10" i="6" s="1"/>
  <c r="I11" i="6"/>
  <c r="I10" i="6" s="1"/>
  <c r="H11" i="6"/>
  <c r="H10" i="6" s="1"/>
  <c r="G11" i="6"/>
  <c r="F11" i="6"/>
  <c r="F10" i="6" s="1"/>
  <c r="G10" i="6"/>
  <c r="G14" i="6" s="1"/>
  <c r="F10" i="4"/>
  <c r="F11" i="4"/>
  <c r="F12" i="4"/>
  <c r="H13" i="4"/>
  <c r="G13" i="4"/>
  <c r="J11" i="4"/>
  <c r="J10" i="4" s="1"/>
  <c r="I11" i="4"/>
  <c r="I10" i="4" s="1"/>
  <c r="H11" i="4"/>
  <c r="G11" i="4"/>
  <c r="H10" i="4"/>
  <c r="H14" i="4" s="1"/>
  <c r="G10" i="4"/>
  <c r="G14" i="4" s="1"/>
  <c r="F13" i="4"/>
  <c r="J11" i="2"/>
  <c r="J10" i="2" s="1"/>
  <c r="J12" i="2" s="1"/>
  <c r="I11" i="2"/>
  <c r="I10" i="2" s="1"/>
  <c r="I14" i="2" s="1"/>
  <c r="H11" i="2"/>
  <c r="H10" i="2" s="1"/>
  <c r="G11" i="2"/>
  <c r="G10" i="2" s="1"/>
  <c r="F11" i="2"/>
  <c r="F10" i="2" s="1"/>
  <c r="H14" i="10" l="1"/>
  <c r="H12" i="10"/>
  <c r="H13" i="10"/>
  <c r="I12" i="10"/>
  <c r="I13" i="10"/>
  <c r="I14" i="10"/>
  <c r="J12" i="10"/>
  <c r="J13" i="10"/>
  <c r="J14" i="10"/>
  <c r="F13" i="10"/>
  <c r="F12" i="10"/>
  <c r="G12" i="10"/>
  <c r="H14" i="8"/>
  <c r="H12" i="8"/>
  <c r="H13" i="8"/>
  <c r="I12" i="8"/>
  <c r="I13" i="8"/>
  <c r="I14" i="8"/>
  <c r="J12" i="8"/>
  <c r="J13" i="8"/>
  <c r="J14" i="8"/>
  <c r="F12" i="8"/>
  <c r="G12" i="8"/>
  <c r="F14" i="6"/>
  <c r="F13" i="6"/>
  <c r="G13" i="6"/>
  <c r="H14" i="6"/>
  <c r="H12" i="6"/>
  <c r="H13" i="6"/>
  <c r="I12" i="6"/>
  <c r="I13" i="6"/>
  <c r="I14" i="6"/>
  <c r="J12" i="6"/>
  <c r="J13" i="6"/>
  <c r="J14" i="6"/>
  <c r="F12" i="6"/>
  <c r="G12" i="6"/>
  <c r="J12" i="4"/>
  <c r="J13" i="4"/>
  <c r="J14" i="4"/>
  <c r="I14" i="4"/>
  <c r="I12" i="4"/>
  <c r="I13" i="4"/>
  <c r="G12" i="4"/>
  <c r="H12" i="4"/>
  <c r="F14" i="4"/>
  <c r="F13" i="2"/>
  <c r="F12" i="2"/>
  <c r="G14" i="2"/>
  <c r="G13" i="2"/>
  <c r="G12" i="2"/>
  <c r="H14" i="2"/>
  <c r="H13" i="2"/>
  <c r="H12" i="2"/>
  <c r="J14" i="2"/>
  <c r="F14" i="2"/>
  <c r="I13" i="2"/>
  <c r="J13" i="2"/>
  <c r="I12" i="2"/>
</calcChain>
</file>

<file path=xl/connections.xml><?xml version="1.0" encoding="utf-8"?>
<connections xmlns="http://schemas.openxmlformats.org/spreadsheetml/2006/main">
  <connection id="1" name="Tier2__CassavaTrials_BJ" type="6" refreshedVersion="4" background="1" saveData="1">
    <textPr codePage="850" sourceFile="D:\ISRIC\IFDC_summaryTables\Tier2__CassavaTrials_BJ.csv" thousands=" " tab="0" comma="1">
      <textFields count="8">
        <textField/>
        <textField/>
        <textField/>
        <textField/>
        <textField/>
        <textField/>
        <textField/>
        <textField/>
      </textFields>
    </textPr>
  </connection>
  <connection id="2" name="Tier2__MaizeTrials_BJ" type="6" refreshedVersion="4" background="1" saveData="1">
    <textPr codePage="850" sourceFile="D:\ISRIC\IFDC_summaryTables\Tier2__MaizeTrials_BJ.csv" thousands=" " tab="0" comma="1">
      <textFields count="8">
        <textField/>
        <textField/>
        <textField/>
        <textField/>
        <textField/>
        <textField/>
        <textField/>
        <textField/>
      </textFields>
    </textPr>
  </connection>
  <connection id="3" name="Tier2__MilletTrials_BJ" type="6" refreshedVersion="4" background="1" saveData="1">
    <textPr codePage="850" sourceFile="D:\ISRIC\IFDC_summaryTables\Tier2__MilletTrials_BJ.csv" thousands=" " tab="0" comma="1">
      <textFields count="8">
        <textField/>
        <textField/>
        <textField/>
        <textField/>
        <textField/>
        <textField/>
        <textField/>
        <textField/>
      </textFields>
    </textPr>
  </connection>
  <connection id="4" name="Tier2__RiceTrials_BJ" type="6" refreshedVersion="4" background="1" saveData="1">
    <textPr codePage="850" sourceFile="D:\ISRIC\IFDC_summaryTables\Tier2__RiceTrials_BJ.csv" thousands=" " tab="0" comma="1">
      <textFields count="8">
        <textField/>
        <textField/>
        <textField/>
        <textField/>
        <textField/>
        <textField/>
        <textField/>
        <textField/>
      </textFields>
    </textPr>
  </connection>
  <connection id="5" name="Tier2__SorghumTrials_BJ" type="6" refreshedVersion="4" background="1" saveData="1">
    <textPr codePage="850" sourceFile="D:\ISRIC\IFDC_summaryTables\Tier2__SorghumTrials_BJ.csv" thousands=" " tab="0" comma="1">
      <textFields count="8">
        <textField/>
        <textField/>
        <textField/>
        <textField/>
        <textField/>
        <textField/>
        <textField/>
        <textField/>
      </textFields>
    </textPr>
  </connection>
  <connection id="6" name="Tier3__Cassava_BJ" type="6" refreshedVersion="4" background="1" saveData="1">
    <textPr codePage="850" sourceFile="D:\ISRIC\IFDC_summaryTables\Tier3__Cassava_BJ.csv" thousands=" " tab="0" comma="1">
      <textFields count="8">
        <textField/>
        <textField/>
        <textField/>
        <textField/>
        <textField/>
        <textField/>
        <textField/>
        <textField/>
      </textFields>
    </textPr>
  </connection>
  <connection id="7" name="Tier3__Maize_BJ" type="6" refreshedVersion="4" background="1" saveData="1">
    <textPr codePage="850" sourceFile="D:\ISRIC\IFDC_summaryTables\Tier3__Maize_BJ.csv" thousands=" " tab="0" comma="1">
      <textFields count="8">
        <textField/>
        <textField/>
        <textField/>
        <textField/>
        <textField/>
        <textField/>
        <textField/>
        <textField/>
      </textFields>
    </textPr>
  </connection>
  <connection id="8" name="Tier3__Millet_BJ" type="6" refreshedVersion="4" background="1" saveData="1">
    <textPr codePage="850" sourceFile="D:\ISRIC\IFDC_summaryTables\Tier3__Millet_BJ.csv" thousands=" " tab="0" comma="1">
      <textFields count="8">
        <textField/>
        <textField/>
        <textField/>
        <textField/>
        <textField/>
        <textField/>
        <textField/>
        <textField/>
      </textFields>
    </textPr>
  </connection>
  <connection id="9" name="Tier3__Rice_BJ" type="6" refreshedVersion="4" background="1" saveData="1">
    <textPr codePage="850" sourceFile="D:\ISRIC\IFDC_summaryTables\Tier3__Rice_BJ.csv" thousands=" " tab="0" comma="1">
      <textFields count="8">
        <textField/>
        <textField/>
        <textField/>
        <textField/>
        <textField/>
        <textField/>
        <textField/>
        <textField/>
      </textFields>
    </textPr>
  </connection>
  <connection id="10" name="Tier3__Sorghum_BJ" type="6" refreshedVersion="4" background="1" saveData="1">
    <textPr codePage="850" sourceFile="D:\ISRIC\IFDC_summaryTables\Tier3__Sorghum_BJ.csv" thousands=" " tab="0" comma="1">
      <textFields count="8">
        <textField/>
        <textField/>
        <textField/>
        <textField/>
        <textField/>
        <textField/>
        <textField/>
        <textField/>
      </textFields>
    </textPr>
  </connection>
  <connection id="11" name="Tier3QUEFTS__CassavaTrials_BJ" type="6" refreshedVersion="4" background="1" saveData="1">
    <textPr codePage="850" sourceFile="D:\ISRIC\IFDC_summaryTables\Tier3QUEFTS__CassavaTrials_BJ.csv" thousands=" " tab="0" comma="1">
      <textFields count="8">
        <textField/>
        <textField/>
        <textField/>
        <textField/>
        <textField/>
        <textField/>
        <textField/>
        <textField/>
      </textFields>
    </textPr>
  </connection>
  <connection id="12" name="Tier3QUEFTS__MaizeTrials_BJ" type="6" refreshedVersion="4" background="1" saveData="1">
    <textPr codePage="850" sourceFile="D:\ISRIC\IFDC_summaryTables\Tier3QUEFTS__MaizeTrials_BJ.csv" thousands=" " tab="0" comma="1">
      <textFields count="8">
        <textField/>
        <textField/>
        <textField/>
        <textField/>
        <textField/>
        <textField/>
        <textField/>
        <textField/>
      </textFields>
    </textPr>
  </connection>
  <connection id="13" name="Tier3QUEFTS__MilletTrials_BJ" type="6" refreshedVersion="4" background="1" saveData="1">
    <textPr codePage="850" sourceFile="D:\ISRIC\IFDC_summaryTables\Tier3QUEFTS__MilletTrials_BJ.csv" thousands=" " tab="0" comma="1">
      <textFields count="8">
        <textField/>
        <textField/>
        <textField/>
        <textField/>
        <textField/>
        <textField/>
        <textField/>
        <textField/>
      </textFields>
    </textPr>
  </connection>
  <connection id="14" name="Tier3QUEFTS__RiceTrials_BJ" type="6" refreshedVersion="4" background="1" saveData="1">
    <textPr codePage="850" sourceFile="D:\ISRIC\IFDC_summaryTables\Tier3QUEFTS__RiceTrials_BJ.csv" thousands=" " tab="0" comma="1">
      <textFields count="8">
        <textField/>
        <textField/>
        <textField/>
        <textField/>
        <textField/>
        <textField/>
        <textField/>
        <textField/>
      </textFields>
    </textPr>
  </connection>
  <connection id="15" name="Tier3QUEFTS__SorghumTrials_BJ" type="6" refreshedVersion="4" background="1" saveData="1">
    <textPr codePage="850" sourceFile="D:\ISRIC\IFDC_summaryTables\Tier3QUEFTS__SorghumTrials_BJ.csv" thousands=" " tab="0" comma="1">
      <textFields count="8">
        <textField/>
        <textField/>
        <textField/>
        <textField/>
        <textField/>
        <textField/>
        <textField/>
        <textField/>
      </textFields>
    </textPr>
  </connection>
</connections>
</file>

<file path=xl/sharedStrings.xml><?xml version="1.0" encoding="utf-8"?>
<sst xmlns="http://schemas.openxmlformats.org/spreadsheetml/2006/main" count="2571" uniqueCount="191">
  <si>
    <t>value</t>
  </si>
  <si>
    <t>stat</t>
  </si>
  <si>
    <t>BJ135</t>
  </si>
  <si>
    <t>BJ165</t>
  </si>
  <si>
    <t>BJ195</t>
  </si>
  <si>
    <t>BJ225</t>
  </si>
  <si>
    <t>BJ255</t>
  </si>
  <si>
    <t>mean</t>
  </si>
  <si>
    <t>q50</t>
  </si>
  <si>
    <t>N</t>
  </si>
  <si>
    <t>rf_fNRec_Cassava</t>
  </si>
  <si>
    <t>rf_fPRec_Cassava</t>
  </si>
  <si>
    <t>rf_fKRec_Cassava</t>
  </si>
  <si>
    <t>rf_fNR_Cassava</t>
  </si>
  <si>
    <t>rf_fPR_Cassava</t>
  </si>
  <si>
    <t>rf_fKR_Cassava</t>
  </si>
  <si>
    <t>sNS_Cassava</t>
  </si>
  <si>
    <t>sPS_Cassava</t>
  </si>
  <si>
    <t>sKS_Cassava</t>
  </si>
  <si>
    <t>ygap_Cassava</t>
  </si>
  <si>
    <t>ytarget_Cassava</t>
  </si>
  <si>
    <t>fNR_Cassava</t>
  </si>
  <si>
    <t>fPR_Cassava</t>
  </si>
  <si>
    <t>fKR_Cassava</t>
  </si>
  <si>
    <t>yFertilised_Cassava</t>
  </si>
  <si>
    <t>Tier2 Q</t>
  </si>
  <si>
    <t>Tier3</t>
  </si>
  <si>
    <t>Tier3 Q</t>
  </si>
  <si>
    <t>-</t>
  </si>
  <si>
    <t>tier</t>
  </si>
  <si>
    <t>rf_fNR_Maize</t>
  </si>
  <si>
    <t>rf_fPR_Maize</t>
  </si>
  <si>
    <t>rf_fKR_Maize</t>
  </si>
  <si>
    <t>rf_fNRec_Maize</t>
  </si>
  <si>
    <t>rf_fPRec_Maize</t>
  </si>
  <si>
    <t>rf_fKRec_Maize</t>
  </si>
  <si>
    <t>rf_fNRec_Rice</t>
  </si>
  <si>
    <t>rf_fPRec_Rice</t>
  </si>
  <si>
    <t>rf_fKRec_Rice</t>
  </si>
  <si>
    <t>rf_fNR_Rice</t>
  </si>
  <si>
    <t>rf_fPR_Rice</t>
  </si>
  <si>
    <t>rf_fKR_Rice</t>
  </si>
  <si>
    <t>sNS_Rice</t>
  </si>
  <si>
    <t>sPS_Rice</t>
  </si>
  <si>
    <t>sKS_Rice</t>
  </si>
  <si>
    <t>ygap_Rice</t>
  </si>
  <si>
    <t>ytarget_Rice</t>
  </si>
  <si>
    <t>fNR_Rice</t>
  </si>
  <si>
    <t>fPR_Rice</t>
  </si>
  <si>
    <t>fKR_Rice</t>
  </si>
  <si>
    <t>yFertilised_Rice</t>
  </si>
  <si>
    <t>sNS_Maize</t>
  </si>
  <si>
    <t>sPS_Maize</t>
  </si>
  <si>
    <t>sKS_Maize</t>
  </si>
  <si>
    <t>ygap_Maize</t>
  </si>
  <si>
    <t>ytarget_Maize</t>
  </si>
  <si>
    <t>fNR_Maize</t>
  </si>
  <si>
    <t>fPR_Maize</t>
  </si>
  <si>
    <t>fKR_Maize</t>
  </si>
  <si>
    <t>yFertilised_Maize</t>
  </si>
  <si>
    <t>rf_fNRec_Millet</t>
  </si>
  <si>
    <t>rf_fPRec_Millet</t>
  </si>
  <si>
    <t>rf_fKRec_Millet</t>
  </si>
  <si>
    <t>ygap_Millet</t>
  </si>
  <si>
    <t>ytarget_Millet</t>
  </si>
  <si>
    <t>fNR_Millet</t>
  </si>
  <si>
    <t>fPR_Millet</t>
  </si>
  <si>
    <t>fKR_Millet</t>
  </si>
  <si>
    <t>rf_fNR_Millet</t>
  </si>
  <si>
    <t>rf_fPR_Millet</t>
  </si>
  <si>
    <t>rf_fKR_Millet</t>
  </si>
  <si>
    <t>sNS_Millet</t>
  </si>
  <si>
    <t>sPS_Millet</t>
  </si>
  <si>
    <t>sKS_Millet</t>
  </si>
  <si>
    <t>yFertilised_Millet</t>
  </si>
  <si>
    <t>ratioYTarget</t>
  </si>
  <si>
    <t>rf_fNR_Sorghum</t>
  </si>
  <si>
    <t>rf_fPR_Sorghum</t>
  </si>
  <si>
    <t>rf_fKR_Sorghum</t>
  </si>
  <si>
    <t>rf_fNRec_Sorghum</t>
  </si>
  <si>
    <t>rf_fPRec_Sorghum</t>
  </si>
  <si>
    <t>rf_fKRec_Sorghum</t>
  </si>
  <si>
    <t>sNS_Sorghum</t>
  </si>
  <si>
    <t>sPS_Sorghum</t>
  </si>
  <si>
    <t>sKS_Sorghum</t>
  </si>
  <si>
    <t>ygap_Sorghum</t>
  </si>
  <si>
    <t>ytarget_Sorghum</t>
  </si>
  <si>
    <t>fNR_Sorghum</t>
  </si>
  <si>
    <t>fPR_Sorghum</t>
  </si>
  <si>
    <t>fKR_Sorghum</t>
  </si>
  <si>
    <t>yFertilised_Sorghum</t>
  </si>
  <si>
    <t>q2.28</t>
  </si>
  <si>
    <t>kg/ha</t>
  </si>
  <si>
    <t>soil N supply (calculated using QUEFTS)</t>
  </si>
  <si>
    <t>soil P supply (calculated using QUEFTS)</t>
  </si>
  <si>
    <t>soil K supply (calculated using QUEFTS)</t>
  </si>
  <si>
    <t>yield gap, with target yield at 80% of attainable AEZ yield (calculated using QUEFTS)</t>
  </si>
  <si>
    <t>target yield, at 80% of attainable AEZ yield (calculated using QUEFTS)</t>
  </si>
  <si>
    <t>fertilizer N recommendation, for yield gap with target yield at 80% of attainable AEZ yield (calculated using QUEFTS)</t>
  </si>
  <si>
    <t>fertilizer P recommendation, for yield gap with target yield at 80% of attainable AEZ yield (calculated using QUEFTS)</t>
  </si>
  <si>
    <t>fertilizer K recommendation, for yield gap with target yield at 80% of attainable AEZ yield (calculated using QUEFTS)</t>
  </si>
  <si>
    <t>yield gap, derived, with target yield at 55% of attainable AEZ yield (calculated using QUEFTS)</t>
  </si>
  <si>
    <t>target yield, derived, at 55% of attainable AEZ yield (calculated using QUEFTS)</t>
  </si>
  <si>
    <t>fertilizer N recommendation, derived, for yield gap with target yield at 55% of attainable AEZ yield (calculated using QUEFTS)</t>
  </si>
  <si>
    <t>fertilizer P recommendation, derived, for yield gap with target yield at 55% of attainable AEZ yield (calculated using QUEFTS)</t>
  </si>
  <si>
    <t>fertilizer K recommendation, derived, for yield gap with target yield at 55% of attainable AEZ yield (calculated using QUEFTS)</t>
  </si>
  <si>
    <t>fertilizer N recommendation, as reported (extrapolated using machine learning)</t>
  </si>
  <si>
    <t>fertilizer P recommendation, as reported (extrapolated using machine learning)</t>
  </si>
  <si>
    <t>fertilizer K recommendation, as reported (extrapolated using machine learning)</t>
  </si>
  <si>
    <t>fertilizer N recommendation, newly assessed from highest efficiencies measured in fertilizer trials (extrapolated using machine learning)</t>
  </si>
  <si>
    <t>fertilizer P recommendation, newly assessed from highest efficiencies measured in fertilizer trials (extrapolated using machine learning)</t>
  </si>
  <si>
    <t>fertilizer K recommendation, newly assessed from highest efficiencies measured in fertilizer trials (extrapolated using machine learning)</t>
  </si>
  <si>
    <t>unit</t>
  </si>
  <si>
    <t>description</t>
  </si>
  <si>
    <t xml:space="preserve">The results are summarised in separate tables for each crop </t>
  </si>
  <si>
    <t xml:space="preserve">For each crop, the average (mean) results per AEZ are given in one table and the full frequency distribution per AEZ in another table. </t>
  </si>
  <si>
    <t>The frequency distribution gives the results at various percentiles, with the intervals corresponding with standard deviations (in case of a normal distribution), knowing: 0, 2.3, 15.9, 50, 84.1, 97.7, 100%</t>
  </si>
  <si>
    <t>nr</t>
  </si>
  <si>
    <t>yield, when fertilized according to newly assessed fertilizer NPK recommendation (calculated using QUEFTS, not limited by attainable yield level)</t>
  </si>
  <si>
    <t>q2.3</t>
  </si>
  <si>
    <t>q15.9</t>
  </si>
  <si>
    <t>q84.1</t>
  </si>
  <si>
    <t>q97.7</t>
  </si>
  <si>
    <t>q0.0</t>
  </si>
  <si>
    <t>q100</t>
  </si>
  <si>
    <t>These tables summarise first round results of Tier 2 and Tier 3 for each AEZ (Length of Growing Period) and country separately</t>
  </si>
  <si>
    <t>N indicates the number of pixels (grid cells of 1*1 km) per AEZ-country zone included in the calculations</t>
  </si>
  <si>
    <t xml:space="preserve">Note that the variation between zones as well as the variation within zones is considerable. </t>
  </si>
  <si>
    <t xml:space="preserve">In Tier 2, calculations have been made using QUEFTS, with the crop parameters from literature adjusted with parameters derived from the fertilizer trial data (where possible; only few trials included analytical data of the plant tissues). </t>
  </si>
  <si>
    <t xml:space="preserve">Input data for QUEFTS included soil property maps, including soil nutrient maps, as produced by ISRIC for the AfSIS project  (AfSoilGrids250m; www.isric.org/projects/africa-soil-information-service-afsis) and for other projects (Africa SoilGrids; http://geonode.isric.org/layers/?title__icontains=africa%20soilgrids). </t>
  </si>
  <si>
    <t xml:space="preserve">Input data for QUEFTS included attainable yield maps, from which target yields were derived, as produced by IIASA &amp; FAO for the G-AEZ project (www.fao.org/nr/gaez). </t>
  </si>
  <si>
    <t>The yield levels are presented as attainable at high, moderate and low input levels (management regimes). Selected were the maps with yields attainable at moderate input levels.</t>
  </si>
  <si>
    <t xml:space="preserve">The fertilizer NPK recommendations were calculated using QUEFTS based on the nutrient gap between the crop nutrient requirements at target yield and the soil nutrient supply, considering NPK uptake efficiencys and NPK use efficiencies. </t>
  </si>
  <si>
    <t xml:space="preserve">The target yield was defined as 80% of the attainable yield. The corresponding yield gaps are rather large. Consequently, the fertilizer NPK recommendations are large. </t>
  </si>
  <si>
    <t xml:space="preserve">Added to the summary, for the mean values per AEZ-country zones, are target yields defined at 55% of the attanable yield. The corresponding yield gap and fertilizer NPK recommendations were adjusted accordingly, as an estimate of the impact of lowering target yield. </t>
  </si>
  <si>
    <t xml:space="preserve">(Note that we've been testing various other approaches of defining target yield, which though are not summarised here). </t>
  </si>
  <si>
    <t xml:space="preserve">In Tier 3, the fertilizer NPK recommendations, as georeferenced and reported by partner organisations, have been extrapolated using machine learning algorithms (random forest) which model the relationships between the data and spatial covariates. Added to the covariates were the maps resulting from Tier2. </t>
  </si>
  <si>
    <t xml:space="preserve">These recommendations, here called fNR, fPR and fKR, were only reported and available for maize and sorghum. Consequently, extrapolation results, here called rf_fNR, rf_fPR and rf_fKR, are only available for maize and sorghum. </t>
  </si>
  <si>
    <t xml:space="preserve">Note that the variation between zones as well as the variation within zones is very limited. This reflects the reported recommendations which varied only little from one location to another. </t>
  </si>
  <si>
    <t xml:space="preserve">Also in Tier 3, fertilizer NPK recommendations were newly assessed from the fertilizer trial data for all of the five crops and in a single similar way for all countries, all crops, all trials and all nutrients. </t>
  </si>
  <si>
    <t>The common basis for these newly assessed fertilizer NPK recommendations was the agronomic efficiency, relative to the control yield, as measured in the trials (kg yield per kg fertilizer nutrient).</t>
  </si>
  <si>
    <t xml:space="preserve">Those treatments per trial showing highest efficiency exceeding the 67% percentile within the trial, were averaged to assess the associated N, P and K rates. </t>
  </si>
  <si>
    <t xml:space="preserve">These recommendations, here called fNRec, fPRec and fKRec, are thus available for all crops and have been extrapolated. The resulting maps are here called rf_fNRec, rf_fPRec and rf_fKRec.  </t>
  </si>
  <si>
    <t xml:space="preserve">In Tier 3B, we made again calculations using QUEFTS of the crop yield with fertilizer NPK inputs defined equal to the extrapolated fertilizer recommendations (rf_fNRec, rf_fPRec and rf_fKRec). </t>
  </si>
  <si>
    <t>All results (maps) have been quantitatively validated relative to the available data.</t>
  </si>
  <si>
    <t>With the currently available data, of variable nature and quality, the tiered approach including modelling (QUEFTS) proved effective to produce results</t>
  </si>
  <si>
    <t xml:space="preserve">The approach is highly consistent and repeatable and produces results of an accuracy, or reliability, largely exceeding the accuracy which would had been possible with the currently available data </t>
  </si>
  <si>
    <t xml:space="preserve">More data, of complete nature (including coordinates, yield and biomass and NPK uptake, and including control treatments), of homogeneous nature and spatially well distributed over the various zones, would very certainly improve the current results, based on both modelling (QUEFTS) and machine learning. </t>
  </si>
  <si>
    <t>The current results though are not satisfactory yet, and it seems as if some of the key parameters need further fine tuning in line with either additional data or an adequate reference.</t>
  </si>
  <si>
    <t xml:space="preserve">An adequate reference is lacking though. The preparatory FerWAM tables should provide complete information, based on expert knowledge, which permits 1) validation and 2) futher fine tuning. </t>
  </si>
  <si>
    <t xml:space="preserve">These should include, for each crop, country and AEZ zone, a quantitatively specified indication of minimally: attainable yield, target yield, N recommendation, P recommendation, K recommendation. </t>
  </si>
  <si>
    <t>With such table we can compare expert knowledge with the proof of concept results, and redefine e.g. target yields to recalculate NPK recommendations.</t>
  </si>
  <si>
    <t xml:space="preserve">Moreover, the crop parameters settings may be evaluated and fine tuned based on expert knowledge (yield-uptake efficiencies, recovery fractions)  </t>
  </si>
  <si>
    <t xml:space="preserve">Used were: </t>
  </si>
  <si>
    <t>LUT</t>
  </si>
  <si>
    <t>CROP</t>
  </si>
  <si>
    <t>aN</t>
  </si>
  <si>
    <t>aP</t>
  </si>
  <si>
    <t>aK</t>
  </si>
  <si>
    <t>dN</t>
  </si>
  <si>
    <t>dP</t>
  </si>
  <si>
    <t>dK</t>
  </si>
  <si>
    <t>adN</t>
  </si>
  <si>
    <t>adP</t>
  </si>
  <si>
    <t>adK</t>
  </si>
  <si>
    <t>rN</t>
  </si>
  <si>
    <t>rP</t>
  </si>
  <si>
    <t>rK</t>
  </si>
  <si>
    <t>HI</t>
  </si>
  <si>
    <t>ytargetratio</t>
  </si>
  <si>
    <t>rfNmax</t>
  </si>
  <si>
    <t>rfPmax</t>
  </si>
  <si>
    <t>rfKmax</t>
  </si>
  <si>
    <t>rfNmed</t>
  </si>
  <si>
    <t>rfPmed</t>
  </si>
  <si>
    <t>rfKmed</t>
  </si>
  <si>
    <t>rfNmin</t>
  </si>
  <si>
    <t>rfPmin</t>
  </si>
  <si>
    <t>rfKmin</t>
  </si>
  <si>
    <t>Millet</t>
  </si>
  <si>
    <t>Sorghum</t>
  </si>
  <si>
    <t>Maize</t>
  </si>
  <si>
    <t>Rice</t>
  </si>
  <si>
    <t>Cassava</t>
  </si>
  <si>
    <t>MaizeDefault</t>
  </si>
  <si>
    <t>MilletTrials</t>
  </si>
  <si>
    <t>SorghumTrials</t>
  </si>
  <si>
    <t>MaizeTrials</t>
  </si>
  <si>
    <t>RiceTrials</t>
  </si>
  <si>
    <t>CassavaTrials</t>
  </si>
  <si>
    <t>Tier</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</si>
</sst>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
  </numFmts>
  <fonts count="20" x14ac:knownFonts="1">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1"/>
      <color rgb="FF7030A0"/>
      <name val="Calibri"/>
      <family val="2"/>
      <scheme val="minor"/>
    </font>
    <font>
      <b/>
      <sz val="11"/>
      <color rgb="FF7030A0"/>
      <name val="Calibri"/>
      <family val="2"/>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0.249977111117893"/>
        <bgColor indexed="64"/>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16">
    <xf numFmtId="0" fontId="0" fillId="0" borderId="0" xfId="0"/>
    <xf numFmtId="164" fontId="0" fillId="0" borderId="0" xfId="0" applyNumberFormat="1"/>
    <xf numFmtId="164" fontId="0" fillId="0" borderId="0" xfId="0" quotePrefix="1" applyNumberFormat="1" applyAlignment="1">
      <alignment horizontal="right"/>
    </xf>
    <xf numFmtId="1" fontId="0" fillId="0" borderId="0" xfId="0" applyNumberFormat="1"/>
    <xf numFmtId="0" fontId="0" fillId="0" borderId="0" xfId="0" applyAlignment="1">
      <alignment horizontal="left"/>
    </xf>
    <xf numFmtId="2" fontId="0" fillId="0" borderId="0" xfId="0" applyNumberFormat="1" applyAlignment="1">
      <alignment horizontal="left"/>
    </xf>
    <xf numFmtId="1" fontId="0" fillId="0" borderId="0" xfId="0" applyNumberFormat="1" applyAlignment="1">
      <alignment horizontal="left"/>
    </xf>
    <xf numFmtId="0" fontId="16" fillId="33" borderId="0" xfId="0" applyFont="1" applyFill="1" applyAlignment="1">
      <alignment horizontal="left"/>
    </xf>
    <xf numFmtId="0" fontId="0" fillId="0" borderId="0" xfId="0" applyFont="1"/>
    <xf numFmtId="0" fontId="0" fillId="33" borderId="0" xfId="0" applyFont="1" applyFill="1" applyAlignment="1">
      <alignment horizontal="left"/>
    </xf>
    <xf numFmtId="0" fontId="18" fillId="33" borderId="0" xfId="0" applyFont="1" applyFill="1" applyAlignment="1">
      <alignment horizontal="left"/>
    </xf>
    <xf numFmtId="0" fontId="19" fillId="33" borderId="0" xfId="0" applyFont="1" applyFill="1" applyAlignment="1">
      <alignment horizontal="left"/>
    </xf>
    <xf numFmtId="0" fontId="18" fillId="33" borderId="0" xfId="6" applyFont="1" applyFill="1" applyAlignment="1">
      <alignment horizontal="left"/>
    </xf>
    <xf numFmtId="2" fontId="18" fillId="33" borderId="0" xfId="0" applyNumberFormat="1" applyFont="1" applyFill="1" applyAlignment="1">
      <alignment horizontal="left"/>
    </xf>
    <xf numFmtId="2" fontId="19" fillId="33" borderId="0" xfId="0" applyNumberFormat="1" applyFont="1" applyFill="1" applyAlignment="1">
      <alignment horizontal="left"/>
    </xf>
    <xf numFmtId="0" fontId="0" fillId="33" borderId="0" xfId="0" applyFont="1" applyFill="1"/>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onnections" Target="connection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queryTables/queryTable1.xml><?xml version="1.0" encoding="utf-8"?>
<queryTable xmlns="http://schemas.openxmlformats.org/spreadsheetml/2006/main" name="Tier3QUEFTS__CassavaTrials_BJ" connectionId="11" autoFormatId="16" applyNumberFormats="0" applyBorderFormats="0" applyFontFormats="1" applyPatternFormats="1" applyAlignmentFormats="0" applyWidthHeightFormats="0"/>
</file>

<file path=xl/queryTables/queryTable2.xml><?xml version="1.0" encoding="utf-8"?>
<queryTable xmlns="http://schemas.openxmlformats.org/spreadsheetml/2006/main" name="Tier3__Cassava_BJ" connectionId="6" autoFormatId="16" applyNumberFormats="0" applyBorderFormats="0" applyFontFormats="1" applyPatternFormats="1" applyAlignmentFormats="0" applyWidthHeightFormats="0"/>
</file>

<file path=xl/queryTables/queryTable3.xml><?xml version="1.0" encoding="utf-8"?>
<queryTable xmlns="http://schemas.openxmlformats.org/spreadsheetml/2006/main" name="Tier2__CassavaTrials_BJ" connectionId="1" autoFormatId="16" applyNumberFormats="0" applyBorderFormats="0" applyFontFormats="1" applyPatternFormats="1" applyAlignmentFormats="0" applyWidthHeightFormats="0"/>
</file>

<file path=xl/queryTables/queryTable4.xml><?xml version="1.0" encoding="utf-8"?>
<queryTable xmlns="http://schemas.openxmlformats.org/spreadsheetml/2006/main" name="Tier3__Maize_BJ" connectionId="7" autoFormatId="16" applyNumberFormats="0" applyBorderFormats="0" applyFontFormats="1" applyPatternFormats="1" applyAlignmentFormats="0" applyWidthHeightFormats="0"/>
</file>

<file path=xl/queryTables/queryTable5.xml><?xml version="1.0" encoding="utf-8"?>
<queryTable xmlns="http://schemas.openxmlformats.org/spreadsheetml/2006/main" name="Tier3QUEFTS__MaizeTrials_BJ" connectionId="12" autoFormatId="16" applyNumberFormats="0" applyBorderFormats="0" applyFontFormats="1" applyPatternFormats="1" applyAlignmentFormats="0" applyWidthHeightFormats="0"/>
</file>

<file path=xl/queryTables/queryTable6.xml><?xml version="1.0" encoding="utf-8"?>
<queryTable xmlns="http://schemas.openxmlformats.org/spreadsheetml/2006/main" name="Tier2__MaizeTrials_BJ" connectionId="2" autoFormatId="16" applyNumberFormats="0" applyBorderFormats="0" applyFontFormats="1" applyPatternFormats="1" applyAlignmentFormats="0" applyWidthHeightFormats="0"/>
</file>

<file path=xl/queryTables/queryTable7.xml><?xml version="1.0" encoding="utf-8"?>
<queryTable xmlns="http://schemas.openxmlformats.org/spreadsheetml/2006/main" name="Tier3QUEFTS__MilletTrials_BJ" connectionId="13" autoFormatId="16" applyNumberFormats="0" applyBorderFormats="0" applyFontFormats="1" applyPatternFormats="1" applyAlignmentFormats="0" applyWidthHeightFormats="0"/>
</file>

<file path=xl/queryTables/queryTable8.xml><?xml version="1.0" encoding="utf-8"?>
<queryTable xmlns="http://schemas.openxmlformats.org/spreadsheetml/2006/main" name="Tier3__Millet_BJ" connectionId="8" autoFormatId="16" applyNumberFormats="0" applyBorderFormats="0" applyFontFormats="1" applyPatternFormats="1" applyAlignmentFormats="0" applyWidthHeightFormats="0"/>
</file>

<file path=xl/queryTables/queryTable9.xml><?xml version="1.0" encoding="utf-8"?>
<queryTable xmlns="http://schemas.openxmlformats.org/spreadsheetml/2006/main" name="Tier2__MilletTrials_BJ" connectionId="3" autoFormatId="16" applyNumberFormats="0" applyBorderFormats="0" applyFontFormats="1" applyPatternFormats="1" applyAlignmentFormats="0" applyWidthHeightFormats="0"/>
</file>

<file path=xl/queryTables/queryTable10.xml><?xml version="1.0" encoding="utf-8"?>
<queryTable xmlns="http://schemas.openxmlformats.org/spreadsheetml/2006/main" name="Tier3QUEFTS__RiceTrials_BJ" connectionId="14" autoFormatId="16" applyNumberFormats="0" applyBorderFormats="0" applyFontFormats="1" applyPatternFormats="1" applyAlignmentFormats="0" applyWidthHeightFormats="0"/>
</file>

<file path=xl/queryTables/queryTable11.xml><?xml version="1.0" encoding="utf-8"?>
<queryTable xmlns="http://schemas.openxmlformats.org/spreadsheetml/2006/main" name="Tier3__Rice_BJ" connectionId="9" autoFormatId="16" applyNumberFormats="0" applyBorderFormats="0" applyFontFormats="1" applyPatternFormats="1" applyAlignmentFormats="0" applyWidthHeightFormats="0"/>
</file>

<file path=xl/queryTables/queryTable12.xml><?xml version="1.0" encoding="utf-8"?>
<queryTable xmlns="http://schemas.openxmlformats.org/spreadsheetml/2006/main" name="Tier2__RiceTrials_BJ" connectionId="4" autoFormatId="16" applyNumberFormats="0" applyBorderFormats="0" applyFontFormats="1" applyPatternFormats="1" applyAlignmentFormats="0" applyWidthHeightFormats="0"/>
</file>

<file path=xl/queryTables/queryTable13.xml><?xml version="1.0" encoding="utf-8"?>
<queryTable xmlns="http://schemas.openxmlformats.org/spreadsheetml/2006/main" name="Tier3QUEFTS__SorghumTrials_BJ" connectionId="15" autoFormatId="16" applyNumberFormats="0" applyBorderFormats="0" applyFontFormats="1" applyPatternFormats="1" applyAlignmentFormats="0" applyWidthHeightFormats="0"/>
</file>

<file path=xl/queryTables/queryTable14.xml><?xml version="1.0" encoding="utf-8"?>
<queryTable xmlns="http://schemas.openxmlformats.org/spreadsheetml/2006/main" name="Tier3__Sorghum_BJ" connectionId="10" autoFormatId="16" applyNumberFormats="0" applyBorderFormats="0" applyFontFormats="1" applyPatternFormats="1" applyAlignmentFormats="0" applyWidthHeightFormats="0"/>
</file>

<file path=xl/queryTables/queryTable15.xml><?xml version="1.0" encoding="utf-8"?>
<queryTable xmlns="http://schemas.openxmlformats.org/spreadsheetml/2006/main" name="Tier2__SorghumTrials_BJ" connectionId="5" autoFormatId="16" applyNumberFormats="0" applyBorderFormats="0" applyFontFormats="1" applyPatternFormats="1" applyAlignmentFormats="0" applyWidthHeightFormats="0"/>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7.xml.rels><?xml version="1.0" encoding="UTF-8" standalone="yes"?>
<Relationships xmlns="http://schemas.openxmlformats.org/package/2006/relationships"><Relationship Id="rId3" Type="http://schemas.openxmlformats.org/officeDocument/2006/relationships/queryTable" Target="../queryTables/queryTable3.xml"/><Relationship Id="rId2" Type="http://schemas.openxmlformats.org/officeDocument/2006/relationships/queryTable" Target="../queryTables/queryTable2.xml"/><Relationship Id="rId1" Type="http://schemas.openxmlformats.org/officeDocument/2006/relationships/queryTable" Target="../queryTables/queryTable1.xml"/></Relationships>
</file>

<file path=xl/worksheets/_rels/sheet8.xml.rels><?xml version="1.0" encoding="UTF-8" standalone="yes"?>
<Relationships xmlns="http://schemas.openxmlformats.org/package/2006/relationships"><Relationship Id="rId3" Type="http://schemas.openxmlformats.org/officeDocument/2006/relationships/queryTable" Target="../queryTables/queryTable6.xml"/><Relationship Id="rId2" Type="http://schemas.openxmlformats.org/officeDocument/2006/relationships/queryTable" Target="../queryTables/queryTable5.xml"/><Relationship Id="rId1" Type="http://schemas.openxmlformats.org/officeDocument/2006/relationships/queryTable" Target="../queryTables/queryTable4.xml"/></Relationships>
</file>

<file path=xl/worksheets/_rels/sheet9.xml.rels><?xml version="1.0" encoding="UTF-8" standalone="yes"?>
<Relationships xmlns="http://schemas.openxmlformats.org/package/2006/relationships"><Relationship Id="rId3" Type="http://schemas.openxmlformats.org/officeDocument/2006/relationships/queryTable" Target="../queryTables/queryTable9.xml"/><Relationship Id="rId2" Type="http://schemas.openxmlformats.org/officeDocument/2006/relationships/queryTable" Target="../queryTables/queryTable8.xml"/><Relationship Id="rId1" Type="http://schemas.openxmlformats.org/officeDocument/2006/relationships/queryTable" Target="../queryTables/queryTable7.xml"/></Relationships>
</file>

<file path=xl/worksheets/_rels/sheet10.xml.rels><?xml version="1.0" encoding="UTF-8" standalone="yes"?>
<Relationships xmlns="http://schemas.openxmlformats.org/package/2006/relationships"><Relationship Id="rId3" Type="http://schemas.openxmlformats.org/officeDocument/2006/relationships/queryTable" Target="../queryTables/queryTable12.xml"/><Relationship Id="rId2" Type="http://schemas.openxmlformats.org/officeDocument/2006/relationships/queryTable" Target="../queryTables/queryTable11.xml"/><Relationship Id="rId1" Type="http://schemas.openxmlformats.org/officeDocument/2006/relationships/queryTable" Target="../queryTables/queryTable10.xml"/></Relationships>
</file>

<file path=xl/worksheets/_rels/sheet11.xml.rels><?xml version="1.0" encoding="UTF-8" standalone="yes"?>
<Relationships xmlns="http://schemas.openxmlformats.org/package/2006/relationships"><Relationship Id="rId3" Type="http://schemas.openxmlformats.org/officeDocument/2006/relationships/queryTable" Target="../queryTables/queryTable15.xml"/><Relationship Id="rId2" Type="http://schemas.openxmlformats.org/officeDocument/2006/relationships/queryTable" Target="../queryTables/queryTable14.xml"/><Relationship Id="rId1" Type="http://schemas.openxmlformats.org/officeDocument/2006/relationships/queryTable" Target="../queryTables/queryTable1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51"/>
  <sheetViews>
    <sheetView tabSelected="1" workbookViewId="0">
      <selection activeCell="B29" sqref="B29"/>
    </sheetView>
  </sheetViews>
  <sheetFormatPr defaultRowHeight="14.4" x14ac:dyDescent="0.3"/>
  <cols>
    <col min="1" max="1" width="7.109375" customWidth="1"/>
    <col min="2" max="2" width="5.21875" customWidth="1"/>
  </cols>
  <sheetData>
    <row r="1" spans="1:1" ht="15" x14ac:dyDescent="0.25">
      <c r="A1" t="s">
        <v>125</v>
      </c>
    </row>
    <row r="2" spans="1:1" ht="15" x14ac:dyDescent="0.25">
      <c r="A2" t="s">
        <v>114</v>
      </c>
    </row>
    <row r="3" spans="1:1" ht="15" x14ac:dyDescent="0.25">
      <c r="A3" t="s">
        <v>115</v>
      </c>
    </row>
    <row r="4" spans="1:1" ht="15" x14ac:dyDescent="0.25">
      <c r="A4" t="s">
        <v>116</v>
      </c>
    </row>
    <row r="5" spans="1:1" ht="15" x14ac:dyDescent="0.25">
      <c r="A5" t="s">
        <v>127</v>
      </c>
    </row>
    <row r="6" spans="1:1" ht="15" x14ac:dyDescent="0.25">
      <c r="A6" t="s">
        <v>126</v>
      </c>
    </row>
    <row r="8" spans="1:1" ht="15" x14ac:dyDescent="0.25">
      <c r="A8" t="s">
        <v>128</v>
      </c>
    </row>
    <row r="9" spans="1:1" ht="15" x14ac:dyDescent="0.25">
      <c r="A9" t="s">
        <v>129</v>
      </c>
    </row>
    <row r="10" spans="1:1" ht="15" x14ac:dyDescent="0.25">
      <c r="A10" t="s">
        <v>130</v>
      </c>
    </row>
    <row r="11" spans="1:1" ht="15" x14ac:dyDescent="0.25">
      <c r="A11" t="s">
        <v>131</v>
      </c>
    </row>
    <row r="12" spans="1:1" ht="15" x14ac:dyDescent="0.25">
      <c r="A12" t="s">
        <v>132</v>
      </c>
    </row>
    <row r="13" spans="1:1" ht="15" x14ac:dyDescent="0.25">
      <c r="A13" t="s">
        <v>133</v>
      </c>
    </row>
    <row r="14" spans="1:1" ht="15" x14ac:dyDescent="0.25">
      <c r="A14" t="s">
        <v>134</v>
      </c>
    </row>
    <row r="15" spans="1:1" ht="15" x14ac:dyDescent="0.25">
      <c r="A15" t="s">
        <v>135</v>
      </c>
    </row>
    <row r="17" spans="1:1" ht="15" x14ac:dyDescent="0.25">
      <c r="A17" t="s">
        <v>136</v>
      </c>
    </row>
    <row r="18" spans="1:1" ht="15" x14ac:dyDescent="0.25">
      <c r="A18" t="s">
        <v>137</v>
      </c>
    </row>
    <row r="19" spans="1:1" ht="15" x14ac:dyDescent="0.25">
      <c r="A19" t="s">
        <v>138</v>
      </c>
    </row>
    <row r="20" spans="1:1" ht="15" x14ac:dyDescent="0.25">
      <c r="A20" t="s">
        <v>139</v>
      </c>
    </row>
    <row r="21" spans="1:1" ht="15" x14ac:dyDescent="0.25">
      <c r="A21" t="s">
        <v>140</v>
      </c>
    </row>
    <row r="22" spans="1:1" ht="15" x14ac:dyDescent="0.25">
      <c r="A22" t="s">
        <v>141</v>
      </c>
    </row>
    <row r="23" spans="1:1" ht="15" x14ac:dyDescent="0.25">
      <c r="A23" t="s">
        <v>142</v>
      </c>
    </row>
    <row r="25" spans="1:1" ht="15" x14ac:dyDescent="0.25">
      <c r="A25" t="s">
        <v>143</v>
      </c>
    </row>
    <row r="28" spans="1:1" ht="15" x14ac:dyDescent="0.25">
      <c r="A28" t="s">
        <v>144</v>
      </c>
    </row>
    <row r="29" spans="1:1" ht="15" x14ac:dyDescent="0.25">
      <c r="A29" t="s">
        <v>145</v>
      </c>
    </row>
    <row r="30" spans="1:1" ht="15" x14ac:dyDescent="0.25">
      <c r="A30" t="s">
        <v>146</v>
      </c>
    </row>
    <row r="31" spans="1:1" ht="15" x14ac:dyDescent="0.25">
      <c r="A31" t="s">
        <v>147</v>
      </c>
    </row>
    <row r="32" spans="1:1" ht="15" x14ac:dyDescent="0.25">
      <c r="A32" t="s">
        <v>148</v>
      </c>
    </row>
    <row r="33" spans="1:26" ht="15" x14ac:dyDescent="0.25">
      <c r="A33" t="s">
        <v>149</v>
      </c>
    </row>
    <row r="34" spans="1:26" ht="15" x14ac:dyDescent="0.25">
      <c r="A34" t="s">
        <v>150</v>
      </c>
    </row>
    <row r="35" spans="1:26" ht="15" x14ac:dyDescent="0.25">
      <c r="A35" t="s">
        <v>151</v>
      </c>
    </row>
    <row r="37" spans="1:26" ht="15" x14ac:dyDescent="0.25">
      <c r="A37" t="s">
        <v>152</v>
      </c>
    </row>
    <row r="38" spans="1:26" x14ac:dyDescent="0.3">
      <c r="A38" t="s">
        <v>153</v>
      </c>
    </row>
    <row r="40" spans="1:26" x14ac:dyDescent="0.3">
      <c r="A40" s="4" t="s">
        <v>154</v>
      </c>
      <c r="B40" t="s">
        <v>190</v>
      </c>
      <c r="C40" s="4" t="s">
        <v>155</v>
      </c>
      <c r="D40" s="4" t="s">
        <v>156</v>
      </c>
      <c r="E40" s="4" t="s">
        <v>157</v>
      </c>
      <c r="F40" s="4" t="s">
        <v>158</v>
      </c>
      <c r="G40" s="4" t="s">
        <v>159</v>
      </c>
      <c r="H40" s="4" t="s">
        <v>160</v>
      </c>
      <c r="I40" s="4" t="s">
        <v>161</v>
      </c>
      <c r="J40" s="4" t="s">
        <v>162</v>
      </c>
      <c r="K40" s="4" t="s">
        <v>163</v>
      </c>
      <c r="L40" s="4" t="s">
        <v>164</v>
      </c>
      <c r="M40" s="4" t="s">
        <v>165</v>
      </c>
      <c r="N40" s="4" t="s">
        <v>166</v>
      </c>
      <c r="O40" s="4" t="s">
        <v>167</v>
      </c>
      <c r="P40" s="4" t="s">
        <v>168</v>
      </c>
      <c r="Q40" s="4" t="s">
        <v>169</v>
      </c>
      <c r="R40" s="4" t="s">
        <v>170</v>
      </c>
      <c r="S40" s="4" t="s">
        <v>171</v>
      </c>
      <c r="T40" s="4" t="s">
        <v>172</v>
      </c>
      <c r="U40" s="4" t="s">
        <v>173</v>
      </c>
      <c r="V40" s="4" t="s">
        <v>174</v>
      </c>
      <c r="W40" s="4" t="s">
        <v>175</v>
      </c>
      <c r="X40" s="4" t="s">
        <v>176</v>
      </c>
      <c r="Y40" s="4" t="s">
        <v>177</v>
      </c>
      <c r="Z40" s="4" t="s">
        <v>178</v>
      </c>
    </row>
    <row r="41" spans="1:26" x14ac:dyDescent="0.3">
      <c r="A41" s="4">
        <v>0</v>
      </c>
      <c r="B41">
        <v>0</v>
      </c>
      <c r="C41" s="4" t="s">
        <v>184</v>
      </c>
      <c r="D41" s="4">
        <v>30</v>
      </c>
      <c r="E41" s="4">
        <v>200</v>
      </c>
      <c r="F41" s="4">
        <v>30</v>
      </c>
      <c r="G41" s="4">
        <v>70</v>
      </c>
      <c r="H41" s="4">
        <v>600</v>
      </c>
      <c r="I41" s="4">
        <v>120</v>
      </c>
      <c r="J41" s="6">
        <v>45.83</v>
      </c>
      <c r="K41" s="6">
        <v>346.41</v>
      </c>
      <c r="L41" s="4">
        <v>70</v>
      </c>
      <c r="M41" s="4">
        <v>5</v>
      </c>
      <c r="N41" s="4">
        <v>0.4</v>
      </c>
      <c r="O41" s="4">
        <v>2</v>
      </c>
      <c r="P41" s="4">
        <v>0.45</v>
      </c>
      <c r="Q41" s="4">
        <v>0.8</v>
      </c>
      <c r="R41" s="4">
        <v>0.5</v>
      </c>
      <c r="S41" s="4">
        <v>0.1</v>
      </c>
      <c r="T41" s="4">
        <v>0.5</v>
      </c>
      <c r="U41" s="4">
        <v>0.5</v>
      </c>
      <c r="V41" s="4">
        <v>0.1</v>
      </c>
      <c r="W41" s="4">
        <v>0.5</v>
      </c>
      <c r="X41" s="4">
        <v>0.5</v>
      </c>
      <c r="Y41" s="4">
        <v>0.1</v>
      </c>
      <c r="Z41" s="4">
        <v>0.5</v>
      </c>
    </row>
    <row r="42" spans="1:26" x14ac:dyDescent="0.3">
      <c r="A42" s="4">
        <v>1</v>
      </c>
      <c r="B42">
        <v>1</v>
      </c>
      <c r="C42" s="4" t="s">
        <v>179</v>
      </c>
      <c r="D42" s="4">
        <v>15</v>
      </c>
      <c r="E42" s="4">
        <v>108</v>
      </c>
      <c r="F42" s="4">
        <v>9</v>
      </c>
      <c r="G42" s="4">
        <v>45</v>
      </c>
      <c r="H42" s="4">
        <v>350</v>
      </c>
      <c r="I42" s="4">
        <v>22</v>
      </c>
      <c r="J42" s="4">
        <v>26</v>
      </c>
      <c r="K42" s="4">
        <v>194</v>
      </c>
      <c r="L42" s="4">
        <v>14.1</v>
      </c>
      <c r="M42" s="4">
        <v>5</v>
      </c>
      <c r="N42" s="4">
        <v>0.4</v>
      </c>
      <c r="O42" s="4">
        <v>2</v>
      </c>
      <c r="P42" s="4">
        <v>0.22</v>
      </c>
      <c r="Q42" s="4">
        <v>0.8</v>
      </c>
      <c r="R42" s="4">
        <v>0.51</v>
      </c>
      <c r="S42" s="4">
        <v>0.2</v>
      </c>
      <c r="T42" s="4">
        <v>0.46</v>
      </c>
      <c r="U42" s="4">
        <v>0.33</v>
      </c>
      <c r="V42" s="4">
        <v>0.14000000000000001</v>
      </c>
      <c r="W42" s="4">
        <v>0.34</v>
      </c>
      <c r="X42" s="4">
        <v>0.22</v>
      </c>
      <c r="Y42" s="4">
        <v>0.09</v>
      </c>
      <c r="Z42" s="4">
        <v>0.25</v>
      </c>
    </row>
    <row r="43" spans="1:26" x14ac:dyDescent="0.3">
      <c r="A43" s="4">
        <v>2</v>
      </c>
      <c r="B43">
        <v>1</v>
      </c>
      <c r="C43" s="4" t="s">
        <v>180</v>
      </c>
      <c r="D43" s="4">
        <v>19</v>
      </c>
      <c r="E43" s="4">
        <v>124</v>
      </c>
      <c r="F43" s="4">
        <v>15</v>
      </c>
      <c r="G43" s="4">
        <v>80</v>
      </c>
      <c r="H43" s="4">
        <v>500</v>
      </c>
      <c r="I43" s="4">
        <v>42</v>
      </c>
      <c r="J43" s="4">
        <v>39</v>
      </c>
      <c r="K43" s="4">
        <v>249</v>
      </c>
      <c r="L43" s="4">
        <v>25.200000000000003</v>
      </c>
      <c r="M43" s="4">
        <v>5</v>
      </c>
      <c r="N43" s="4">
        <v>0.4</v>
      </c>
      <c r="O43" s="4">
        <v>2</v>
      </c>
      <c r="P43" s="4">
        <v>0.2</v>
      </c>
      <c r="Q43" s="4">
        <v>0.8</v>
      </c>
      <c r="R43" s="4">
        <v>0.51</v>
      </c>
      <c r="S43" s="4">
        <v>0.2</v>
      </c>
      <c r="T43" s="4">
        <v>0.46</v>
      </c>
      <c r="U43" s="4">
        <v>0.33</v>
      </c>
      <c r="V43" s="4">
        <v>0.14000000000000001</v>
      </c>
      <c r="W43" s="4">
        <v>0.34</v>
      </c>
      <c r="X43" s="4">
        <v>0.22</v>
      </c>
      <c r="Y43" s="4">
        <v>0.09</v>
      </c>
      <c r="Z43" s="4">
        <v>0.25</v>
      </c>
    </row>
    <row r="44" spans="1:26" x14ac:dyDescent="0.3">
      <c r="A44" s="4">
        <v>3</v>
      </c>
      <c r="B44">
        <v>1</v>
      </c>
      <c r="C44" s="4" t="s">
        <v>181</v>
      </c>
      <c r="D44" s="4">
        <v>24</v>
      </c>
      <c r="E44" s="4">
        <v>130</v>
      </c>
      <c r="F44" s="4">
        <v>27.7</v>
      </c>
      <c r="G44" s="4">
        <v>70</v>
      </c>
      <c r="H44" s="4">
        <v>600</v>
      </c>
      <c r="I44" s="4">
        <v>86</v>
      </c>
      <c r="J44" s="4">
        <v>41</v>
      </c>
      <c r="K44" s="4">
        <v>279</v>
      </c>
      <c r="L44" s="4">
        <v>48.8</v>
      </c>
      <c r="M44" s="4">
        <v>5</v>
      </c>
      <c r="N44" s="4">
        <v>0.4</v>
      </c>
      <c r="O44" s="4">
        <v>2</v>
      </c>
      <c r="P44" s="4">
        <v>0.41</v>
      </c>
      <c r="Q44" s="4">
        <v>0.8</v>
      </c>
      <c r="R44" s="4">
        <v>0.46</v>
      </c>
      <c r="S44" s="4">
        <v>0.18</v>
      </c>
      <c r="T44" s="4">
        <v>0.5</v>
      </c>
      <c r="U44" s="4">
        <v>0.34</v>
      </c>
      <c r="V44" s="4">
        <v>0.13</v>
      </c>
      <c r="W44" s="4">
        <v>0.33</v>
      </c>
      <c r="X44" s="4">
        <v>0.21</v>
      </c>
      <c r="Y44" s="4">
        <v>0.02</v>
      </c>
      <c r="Z44" s="4">
        <v>0.17</v>
      </c>
    </row>
    <row r="45" spans="1:26" x14ac:dyDescent="0.3">
      <c r="A45" s="4">
        <v>4</v>
      </c>
      <c r="B45">
        <v>1</v>
      </c>
      <c r="C45" s="4" t="s">
        <v>182</v>
      </c>
      <c r="D45" s="4">
        <v>36</v>
      </c>
      <c r="E45" s="4">
        <v>155</v>
      </c>
      <c r="F45" s="4">
        <v>18</v>
      </c>
      <c r="G45" s="4">
        <v>80</v>
      </c>
      <c r="H45" s="4">
        <v>850</v>
      </c>
      <c r="I45" s="4">
        <v>86</v>
      </c>
      <c r="J45" s="4">
        <v>54</v>
      </c>
      <c r="K45" s="4">
        <v>363</v>
      </c>
      <c r="L45" s="4">
        <v>39.6</v>
      </c>
      <c r="M45" s="4">
        <v>5</v>
      </c>
      <c r="N45" s="4">
        <v>0.4</v>
      </c>
      <c r="O45" s="4">
        <v>2</v>
      </c>
      <c r="P45" s="4">
        <v>0.43</v>
      </c>
      <c r="Q45" s="4">
        <v>0.8</v>
      </c>
      <c r="R45" s="4">
        <v>0.52</v>
      </c>
      <c r="S45" s="4">
        <v>0.16</v>
      </c>
      <c r="T45" s="4">
        <v>0.53</v>
      </c>
      <c r="U45" s="4">
        <v>0.4</v>
      </c>
      <c r="V45" s="4">
        <v>0.1</v>
      </c>
      <c r="W45" s="4">
        <v>0.28000000000000003</v>
      </c>
      <c r="X45" s="4">
        <v>0.24</v>
      </c>
      <c r="Y45" s="4">
        <v>0.05</v>
      </c>
      <c r="Z45" s="4">
        <v>0.19</v>
      </c>
    </row>
    <row r="46" spans="1:26" x14ac:dyDescent="0.3">
      <c r="A46" s="4">
        <v>5</v>
      </c>
      <c r="B46">
        <v>1</v>
      </c>
      <c r="C46" s="4" t="s">
        <v>183</v>
      </c>
      <c r="D46" s="4">
        <v>53</v>
      </c>
      <c r="E46" s="4">
        <v>305</v>
      </c>
      <c r="F46" s="4">
        <v>46</v>
      </c>
      <c r="G46" s="4">
        <v>132</v>
      </c>
      <c r="H46" s="4">
        <v>585</v>
      </c>
      <c r="I46" s="4">
        <v>181</v>
      </c>
      <c r="J46" s="4">
        <v>89</v>
      </c>
      <c r="K46" s="4">
        <v>449</v>
      </c>
      <c r="L46" s="4">
        <v>97</v>
      </c>
      <c r="M46" s="4">
        <v>5</v>
      </c>
      <c r="N46" s="4">
        <v>0.4</v>
      </c>
      <c r="O46" s="4">
        <v>2</v>
      </c>
      <c r="P46" s="4">
        <v>0.505</v>
      </c>
      <c r="Q46" s="4">
        <v>0.8</v>
      </c>
      <c r="R46" s="5">
        <v>0.5</v>
      </c>
      <c r="S46" s="5">
        <v>0.18500000000000003</v>
      </c>
      <c r="T46" s="5">
        <v>0.48749999999999999</v>
      </c>
      <c r="U46" s="5">
        <v>0.35</v>
      </c>
      <c r="V46" s="5">
        <v>0.1275</v>
      </c>
      <c r="W46" s="5">
        <v>0.32250000000000001</v>
      </c>
      <c r="X46" s="5">
        <v>0.2225</v>
      </c>
      <c r="Y46" s="5">
        <v>6.25E-2</v>
      </c>
      <c r="Z46" s="5">
        <v>0.21500000000000002</v>
      </c>
    </row>
    <row r="47" spans="1:26" s="8" customFormat="1" x14ac:dyDescent="0.3">
      <c r="A47" s="10">
        <v>6</v>
      </c>
      <c r="B47" s="15">
        <v>2</v>
      </c>
      <c r="C47" s="11" t="s">
        <v>185</v>
      </c>
      <c r="D47" s="10">
        <v>15</v>
      </c>
      <c r="E47" s="10">
        <v>108</v>
      </c>
      <c r="F47" s="10">
        <v>9</v>
      </c>
      <c r="G47" s="10">
        <v>45</v>
      </c>
      <c r="H47" s="10">
        <v>350</v>
      </c>
      <c r="I47" s="10">
        <v>22</v>
      </c>
      <c r="J47" s="11">
        <v>26</v>
      </c>
      <c r="K47" s="11">
        <v>194</v>
      </c>
      <c r="L47" s="11">
        <v>14.1</v>
      </c>
      <c r="M47" s="11">
        <v>5</v>
      </c>
      <c r="N47" s="11">
        <v>0.4</v>
      </c>
      <c r="O47" s="11">
        <v>2</v>
      </c>
      <c r="P47" s="12">
        <v>0.2</v>
      </c>
      <c r="Q47" s="10">
        <v>0.8</v>
      </c>
      <c r="R47" s="10">
        <v>0.51</v>
      </c>
      <c r="S47" s="10">
        <v>0.2</v>
      </c>
      <c r="T47" s="10">
        <v>0.46</v>
      </c>
      <c r="U47" s="11">
        <v>0.33</v>
      </c>
      <c r="V47" s="11">
        <v>0.14000000000000001</v>
      </c>
      <c r="W47" s="11">
        <v>0.34</v>
      </c>
      <c r="X47" s="10">
        <v>0.22</v>
      </c>
      <c r="Y47" s="10">
        <v>0.09</v>
      </c>
      <c r="Z47" s="10">
        <v>0.25</v>
      </c>
    </row>
    <row r="48" spans="1:26" s="8" customFormat="1" x14ac:dyDescent="0.3">
      <c r="A48" s="10">
        <v>7</v>
      </c>
      <c r="B48" s="15">
        <v>2</v>
      </c>
      <c r="C48" s="11" t="s">
        <v>186</v>
      </c>
      <c r="D48" s="10">
        <v>19</v>
      </c>
      <c r="E48" s="10">
        <v>124</v>
      </c>
      <c r="F48" s="10">
        <v>15</v>
      </c>
      <c r="G48" s="10">
        <v>80</v>
      </c>
      <c r="H48" s="10">
        <v>500</v>
      </c>
      <c r="I48" s="10">
        <v>42</v>
      </c>
      <c r="J48" s="11">
        <v>39</v>
      </c>
      <c r="K48" s="11">
        <v>249</v>
      </c>
      <c r="L48" s="11">
        <v>25.200000000000003</v>
      </c>
      <c r="M48" s="11">
        <v>5</v>
      </c>
      <c r="N48" s="11">
        <v>0.4</v>
      </c>
      <c r="O48" s="11">
        <v>2</v>
      </c>
      <c r="P48" s="12">
        <v>0.25</v>
      </c>
      <c r="Q48" s="10">
        <v>0.8</v>
      </c>
      <c r="R48" s="10">
        <v>0.51</v>
      </c>
      <c r="S48" s="10">
        <v>0.2</v>
      </c>
      <c r="T48" s="10">
        <v>0.46</v>
      </c>
      <c r="U48" s="11">
        <v>0.33</v>
      </c>
      <c r="V48" s="11">
        <v>0.14000000000000001</v>
      </c>
      <c r="W48" s="11">
        <v>0.34</v>
      </c>
      <c r="X48" s="10">
        <v>0.22</v>
      </c>
      <c r="Y48" s="10">
        <v>0.09</v>
      </c>
      <c r="Z48" s="10">
        <v>0.25</v>
      </c>
    </row>
    <row r="49" spans="1:26" s="8" customFormat="1" x14ac:dyDescent="0.3">
      <c r="A49" s="9">
        <v>8</v>
      </c>
      <c r="B49" s="15">
        <v>2</v>
      </c>
      <c r="C49" s="7" t="s">
        <v>187</v>
      </c>
      <c r="D49" s="9">
        <v>25</v>
      </c>
      <c r="E49" s="9">
        <v>45.8</v>
      </c>
      <c r="F49" s="9">
        <v>25.3</v>
      </c>
      <c r="G49" s="9">
        <v>63.8</v>
      </c>
      <c r="H49" s="9">
        <v>386.1</v>
      </c>
      <c r="I49" s="9">
        <v>83.4</v>
      </c>
      <c r="J49" s="7">
        <v>41.1</v>
      </c>
      <c r="K49" s="7">
        <v>230.1</v>
      </c>
      <c r="L49" s="7">
        <v>42.9</v>
      </c>
      <c r="M49" s="7">
        <v>5</v>
      </c>
      <c r="N49" s="7">
        <v>0.4</v>
      </c>
      <c r="O49" s="7">
        <v>2</v>
      </c>
      <c r="P49" s="9">
        <v>0.38</v>
      </c>
      <c r="Q49" s="9">
        <v>0.8</v>
      </c>
      <c r="R49" s="9">
        <v>1.17</v>
      </c>
      <c r="S49" s="9">
        <v>1.36</v>
      </c>
      <c r="T49" s="9">
        <v>2.68</v>
      </c>
      <c r="U49" s="7">
        <v>0.34</v>
      </c>
      <c r="V49" s="7">
        <v>0.21</v>
      </c>
      <c r="W49" s="7">
        <v>0.67</v>
      </c>
      <c r="X49" s="9">
        <v>-0.14000000000000001</v>
      </c>
      <c r="Y49" s="9">
        <v>-0.34</v>
      </c>
      <c r="Z49" s="9">
        <v>-0.71</v>
      </c>
    </row>
    <row r="50" spans="1:26" s="8" customFormat="1" x14ac:dyDescent="0.3">
      <c r="A50" s="9">
        <v>9</v>
      </c>
      <c r="B50" s="15">
        <v>2</v>
      </c>
      <c r="C50" s="7" t="s">
        <v>188</v>
      </c>
      <c r="D50" s="9">
        <v>54.9</v>
      </c>
      <c r="E50" s="9">
        <v>132.9</v>
      </c>
      <c r="F50" s="9">
        <v>47.3</v>
      </c>
      <c r="G50" s="9">
        <v>127.2</v>
      </c>
      <c r="H50" s="9">
        <v>505.9</v>
      </c>
      <c r="I50" s="9">
        <v>153.1</v>
      </c>
      <c r="J50" s="7">
        <v>80</v>
      </c>
      <c r="K50" s="7">
        <v>310.2</v>
      </c>
      <c r="L50" s="7">
        <v>79.900000000000006</v>
      </c>
      <c r="M50" s="7">
        <v>5</v>
      </c>
      <c r="N50" s="7">
        <v>0.4</v>
      </c>
      <c r="O50" s="7">
        <v>2</v>
      </c>
      <c r="P50" s="9">
        <v>0.4</v>
      </c>
      <c r="Q50" s="9">
        <v>0.8</v>
      </c>
      <c r="R50" s="9">
        <v>0.69</v>
      </c>
      <c r="S50" s="9">
        <v>0.42</v>
      </c>
      <c r="T50" s="9">
        <v>1.05</v>
      </c>
      <c r="U50" s="7">
        <v>0.23</v>
      </c>
      <c r="V50" s="7">
        <v>0.13</v>
      </c>
      <c r="W50" s="7">
        <v>0.42999999999999988</v>
      </c>
      <c r="X50" s="9">
        <v>0.09</v>
      </c>
      <c r="Y50" s="9">
        <v>-0.43</v>
      </c>
      <c r="Z50" s="9">
        <v>0.02</v>
      </c>
    </row>
    <row r="51" spans="1:26" s="8" customFormat="1" x14ac:dyDescent="0.3">
      <c r="A51" s="10">
        <v>10</v>
      </c>
      <c r="B51" s="15">
        <v>2</v>
      </c>
      <c r="C51" s="11" t="s">
        <v>189</v>
      </c>
      <c r="D51" s="10">
        <v>53</v>
      </c>
      <c r="E51" s="10">
        <v>305</v>
      </c>
      <c r="F51" s="10">
        <v>46</v>
      </c>
      <c r="G51" s="10">
        <v>132</v>
      </c>
      <c r="H51" s="10">
        <v>585</v>
      </c>
      <c r="I51" s="10">
        <v>181</v>
      </c>
      <c r="J51" s="11">
        <v>89</v>
      </c>
      <c r="K51" s="11">
        <v>449</v>
      </c>
      <c r="L51" s="11">
        <v>97</v>
      </c>
      <c r="M51" s="11">
        <v>5</v>
      </c>
      <c r="N51" s="11">
        <v>0.4</v>
      </c>
      <c r="O51" s="11">
        <v>2</v>
      </c>
      <c r="P51" s="12">
        <v>0.35</v>
      </c>
      <c r="Q51" s="10">
        <v>0.8</v>
      </c>
      <c r="R51" s="13">
        <v>0.5</v>
      </c>
      <c r="S51" s="13">
        <v>0.18500000000000003</v>
      </c>
      <c r="T51" s="13">
        <v>0.48749999999999999</v>
      </c>
      <c r="U51" s="14">
        <v>0.35</v>
      </c>
      <c r="V51" s="14">
        <v>0.1275</v>
      </c>
      <c r="W51" s="14">
        <v>0.32250000000000001</v>
      </c>
      <c r="X51" s="13">
        <v>0.2225</v>
      </c>
      <c r="Y51" s="13">
        <v>6.25E-2</v>
      </c>
      <c r="Z51" s="13">
        <v>0.21500000000000002</v>
      </c>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21"/>
  <sheetViews>
    <sheetView workbookViewId="0">
      <selection activeCell="O21" sqref="O21"/>
    </sheetView>
  </sheetViews>
  <sheetFormatPr defaultRowHeight="14.4" x14ac:dyDescent="0.3"/>
  <cols>
    <col min="1" max="1" width="10" customWidth="1"/>
    <col min="2" max="2" width="13.33203125" customWidth="1"/>
    <col min="3" max="3" width="3.33203125" customWidth="1"/>
    <col min="4" max="4" width="17.33203125" customWidth="1"/>
    <col min="6" max="10" width="12.5546875" bestFit="1" customWidth="1"/>
    <col min="11" max="12" width="12.5546875" customWidth="1"/>
    <col min="14" max="14" width="8.33203125" customWidth="1"/>
    <col min="15" max="18" width="12.5546875" bestFit="1" customWidth="1"/>
  </cols>
  <sheetData>
    <row r="1" spans="1:18" x14ac:dyDescent="0.25">
      <c r="A1" t="s">
        <v>29</v>
      </c>
      <c r="B1" t="s">
        <v>75</v>
      </c>
      <c r="C1" t="s">
        <v>117</v>
      </c>
      <c r="D1" t="s">
        <v>0</v>
      </c>
      <c r="E1" t="s">
        <v>1</v>
      </c>
      <c r="F1" t="s">
        <v>2</v>
      </c>
      <c r="G1" t="s">
        <v>3</v>
      </c>
      <c r="H1" t="s">
        <v>4</v>
      </c>
      <c r="I1" t="s">
        <v>5</v>
      </c>
      <c r="J1" t="s">
        <v>6</v>
      </c>
      <c r="N1" t="s">
        <v>112</v>
      </c>
      <c r="O1" t="s">
        <v>113</v>
      </c>
    </row>
    <row r="2" spans="1:18" x14ac:dyDescent="0.25">
      <c r="A2" t="s">
        <v>25</v>
      </c>
      <c r="C2">
        <v>3</v>
      </c>
      <c r="D2" t="s">
        <v>16</v>
      </c>
      <c r="E2" t="s">
        <v>7</v>
      </c>
      <c r="F2" s="1">
        <v>46.631912846411602</v>
      </c>
      <c r="G2" s="1">
        <v>42.1637756770794</v>
      </c>
      <c r="H2" s="1">
        <v>38.416058802877203</v>
      </c>
      <c r="I2" s="1">
        <v>49.539378096799503</v>
      </c>
      <c r="J2" s="1">
        <v>58.5163102737881</v>
      </c>
      <c r="K2" s="1"/>
      <c r="L2" s="1"/>
      <c r="M2" s="3"/>
      <c r="N2" t="s">
        <v>92</v>
      </c>
      <c r="O2" t="s">
        <v>93</v>
      </c>
    </row>
    <row r="3" spans="1:18" x14ac:dyDescent="0.25">
      <c r="A3" t="s">
        <v>25</v>
      </c>
      <c r="C3">
        <v>4</v>
      </c>
      <c r="D3" t="s">
        <v>17</v>
      </c>
      <c r="E3" t="s">
        <v>7</v>
      </c>
      <c r="F3" s="1">
        <v>3.10478291156433</v>
      </c>
      <c r="G3" s="1">
        <v>3.47125514199604</v>
      </c>
      <c r="H3" s="1">
        <v>5.23599554140403</v>
      </c>
      <c r="I3" s="1">
        <v>5.0260601591668701</v>
      </c>
      <c r="J3" s="1">
        <v>5.9348856358794002</v>
      </c>
      <c r="K3" s="1"/>
      <c r="L3" s="1"/>
      <c r="M3" s="3"/>
      <c r="N3" t="s">
        <v>92</v>
      </c>
      <c r="O3" t="s">
        <v>94</v>
      </c>
    </row>
    <row r="4" spans="1:18" x14ac:dyDescent="0.25">
      <c r="A4" t="s">
        <v>25</v>
      </c>
      <c r="C4">
        <v>5</v>
      </c>
      <c r="D4" t="s">
        <v>18</v>
      </c>
      <c r="E4" t="s">
        <v>7</v>
      </c>
      <c r="F4" s="1">
        <v>111.109242680249</v>
      </c>
      <c r="G4" s="1">
        <v>113.174265452054</v>
      </c>
      <c r="H4" s="1">
        <v>108.623078390779</v>
      </c>
      <c r="I4" s="1">
        <v>83.504538204506204</v>
      </c>
      <c r="J4" s="1">
        <v>93.045006674775294</v>
      </c>
      <c r="K4" s="1"/>
      <c r="L4" s="1"/>
      <c r="M4" s="3"/>
      <c r="N4" t="s">
        <v>92</v>
      </c>
      <c r="O4" t="s">
        <v>95</v>
      </c>
    </row>
    <row r="5" spans="1:18" x14ac:dyDescent="0.25">
      <c r="A5" t="s">
        <v>25</v>
      </c>
      <c r="B5">
        <v>0.8</v>
      </c>
      <c r="C5">
        <v>6</v>
      </c>
      <c r="D5" t="s">
        <v>19</v>
      </c>
      <c r="E5" t="s">
        <v>7</v>
      </c>
      <c r="F5" s="3">
        <v>436.55050975830102</v>
      </c>
      <c r="G5" s="3">
        <v>1876.23220677419</v>
      </c>
      <c r="H5" s="3">
        <v>2146.3540949655899</v>
      </c>
      <c r="I5" s="3">
        <v>2677.4502366081801</v>
      </c>
      <c r="J5" s="3">
        <v>2271.87663159882</v>
      </c>
      <c r="K5" s="3"/>
      <c r="L5" s="3"/>
      <c r="M5" s="3"/>
      <c r="N5" t="s">
        <v>92</v>
      </c>
      <c r="O5" t="s">
        <v>96</v>
      </c>
    </row>
    <row r="6" spans="1:18" x14ac:dyDescent="0.25">
      <c r="A6" t="s">
        <v>25</v>
      </c>
      <c r="B6">
        <v>0.8</v>
      </c>
      <c r="C6">
        <v>7</v>
      </c>
      <c r="D6" t="s">
        <v>20</v>
      </c>
      <c r="E6" t="s">
        <v>7</v>
      </c>
      <c r="F6" s="3">
        <v>1908.4926338468899</v>
      </c>
      <c r="G6" s="3">
        <v>3644.7219377859001</v>
      </c>
      <c r="H6" s="3">
        <v>4774.5023580735797</v>
      </c>
      <c r="I6" s="3">
        <v>5289.2244528128404</v>
      </c>
      <c r="J6" s="3">
        <v>5370.38435729703</v>
      </c>
      <c r="K6" s="3"/>
      <c r="L6" s="3"/>
      <c r="M6" s="3"/>
      <c r="N6" t="s">
        <v>92</v>
      </c>
      <c r="O6" t="s">
        <v>97</v>
      </c>
    </row>
    <row r="7" spans="1:18" x14ac:dyDescent="0.25">
      <c r="A7" t="s">
        <v>25</v>
      </c>
      <c r="B7">
        <v>0.8</v>
      </c>
      <c r="C7">
        <v>8</v>
      </c>
      <c r="D7" t="s">
        <v>21</v>
      </c>
      <c r="E7" t="s">
        <v>7</v>
      </c>
      <c r="F7" s="1">
        <v>8.5472843536400292E-3</v>
      </c>
      <c r="G7" s="1">
        <v>8.33222701478776</v>
      </c>
      <c r="H7" s="1">
        <v>34.318737117254798</v>
      </c>
      <c r="I7" s="1">
        <v>18.843636669950701</v>
      </c>
      <c r="J7" s="1">
        <v>7.1110424221286896</v>
      </c>
      <c r="K7" s="1"/>
      <c r="L7" s="1"/>
      <c r="M7" s="3"/>
      <c r="N7" t="s">
        <v>92</v>
      </c>
      <c r="O7" t="s">
        <v>98</v>
      </c>
    </row>
    <row r="8" spans="1:18" x14ac:dyDescent="0.25">
      <c r="A8" t="s">
        <v>25</v>
      </c>
      <c r="B8">
        <v>0.8</v>
      </c>
      <c r="C8">
        <v>9</v>
      </c>
      <c r="D8" t="s">
        <v>22</v>
      </c>
      <c r="E8" t="s">
        <v>7</v>
      </c>
      <c r="F8" s="1">
        <v>9.5828637478957592</v>
      </c>
      <c r="G8" s="1">
        <v>34.056774822717898</v>
      </c>
      <c r="H8" s="1">
        <v>38.244399414929802</v>
      </c>
      <c r="I8" s="1">
        <v>48.091978257974503</v>
      </c>
      <c r="J8" s="1">
        <v>42.319724199739603</v>
      </c>
      <c r="K8" s="1"/>
      <c r="L8" s="1"/>
      <c r="M8" s="3"/>
      <c r="N8" t="s">
        <v>92</v>
      </c>
      <c r="O8" t="s">
        <v>99</v>
      </c>
    </row>
    <row r="9" spans="1:18" x14ac:dyDescent="0.25">
      <c r="A9" t="s">
        <v>25</v>
      </c>
      <c r="B9">
        <v>0.8</v>
      </c>
      <c r="C9">
        <v>10</v>
      </c>
      <c r="D9" t="s">
        <v>23</v>
      </c>
      <c r="E9" t="s">
        <v>7</v>
      </c>
      <c r="F9" s="1">
        <v>0</v>
      </c>
      <c r="G9" s="1">
        <v>0</v>
      </c>
      <c r="H9" s="1">
        <v>0</v>
      </c>
      <c r="I9" s="1">
        <v>1.5624110494764599E-2</v>
      </c>
      <c r="J9" s="1">
        <v>6.77246108259935E-2</v>
      </c>
      <c r="K9" s="1"/>
      <c r="L9" s="1"/>
      <c r="M9" s="3"/>
      <c r="N9" t="s">
        <v>92</v>
      </c>
      <c r="O9" t="s">
        <v>100</v>
      </c>
    </row>
    <row r="10" spans="1:18" x14ac:dyDescent="0.25">
      <c r="A10" t="s">
        <v>25</v>
      </c>
      <c r="B10">
        <v>0.55000000000000004</v>
      </c>
      <c r="C10">
        <v>6</v>
      </c>
      <c r="D10" t="s">
        <v>19</v>
      </c>
      <c r="E10" t="s">
        <v>7</v>
      </c>
      <c r="F10" s="3">
        <f>IF(F6-F11&gt;F5,0,(F5-(F6-F11)))</f>
        <v>0</v>
      </c>
      <c r="G10" s="3">
        <f>IF(G6-G11&gt;G5,0,(G5-(G6-G11)))</f>
        <v>737.25660121609621</v>
      </c>
      <c r="H10" s="3">
        <f>IF(H6-H11&gt;H5,0,(H5-(H6-H11)))</f>
        <v>654.32210806759667</v>
      </c>
      <c r="I10" s="3">
        <f>IF(I6-I11&gt;I5,0,(I5-(I6-I11)))</f>
        <v>1024.5675951041676</v>
      </c>
      <c r="J10" s="3">
        <f>IF(J6-J11&gt;J5,0,(J5-(J6-J11)))</f>
        <v>593.63151994349846</v>
      </c>
      <c r="K10" s="3"/>
      <c r="L10" s="3"/>
      <c r="M10" s="3"/>
      <c r="N10" t="s">
        <v>92</v>
      </c>
      <c r="O10" t="s">
        <v>101</v>
      </c>
      <c r="P10" s="3"/>
      <c r="Q10" s="3"/>
      <c r="R10" s="3"/>
    </row>
    <row r="11" spans="1:18" x14ac:dyDescent="0.25">
      <c r="A11" t="s">
        <v>25</v>
      </c>
      <c r="B11">
        <v>0.55000000000000004</v>
      </c>
      <c r="C11">
        <v>7</v>
      </c>
      <c r="D11" t="s">
        <v>20</v>
      </c>
      <c r="E11" t="s">
        <v>7</v>
      </c>
      <c r="F11" s="3">
        <f>0.55*F6*1/0.8</f>
        <v>1312.0886857697367</v>
      </c>
      <c r="G11" s="3">
        <f>0.55*G6*1/0.8</f>
        <v>2505.7463322278063</v>
      </c>
      <c r="H11" s="3">
        <f>0.55*H6*1/0.8</f>
        <v>3282.4703711755865</v>
      </c>
      <c r="I11" s="3">
        <f>0.55*I6*1/0.8</f>
        <v>3636.3418113088278</v>
      </c>
      <c r="J11" s="3">
        <f>0.55*J6*1/0.8</f>
        <v>3692.1392456417084</v>
      </c>
      <c r="K11" s="3"/>
      <c r="L11" s="3"/>
      <c r="M11" s="3"/>
      <c r="N11" t="s">
        <v>92</v>
      </c>
      <c r="O11" t="s">
        <v>102</v>
      </c>
      <c r="P11" s="3"/>
      <c r="Q11" s="3"/>
      <c r="R11" s="3"/>
    </row>
    <row r="12" spans="1:18" x14ac:dyDescent="0.25">
      <c r="A12" t="s">
        <v>25</v>
      </c>
      <c r="B12">
        <v>0.55000000000000004</v>
      </c>
      <c r="C12">
        <v>8</v>
      </c>
      <c r="D12" t="s">
        <v>21</v>
      </c>
      <c r="E12" t="s">
        <v>7</v>
      </c>
      <c r="F12" s="1">
        <f t="shared" ref="F12:J14" si="0">F$10/F$5*F7</f>
        <v>0</v>
      </c>
      <c r="G12" s="1">
        <f t="shared" si="0"/>
        <v>3.2741093278880542</v>
      </c>
      <c r="H12" s="1">
        <f t="shared" si="0"/>
        <v>10.462163940912946</v>
      </c>
      <c r="I12" s="1">
        <f t="shared" si="0"/>
        <v>7.2108079701999825</v>
      </c>
      <c r="J12" s="1">
        <f t="shared" si="0"/>
        <v>1.8580845732191928</v>
      </c>
      <c r="K12" s="1"/>
      <c r="L12" s="1"/>
      <c r="M12" s="3"/>
      <c r="N12" t="s">
        <v>92</v>
      </c>
      <c r="O12" t="s">
        <v>103</v>
      </c>
      <c r="P12" s="3"/>
      <c r="Q12" s="3"/>
      <c r="R12" s="3"/>
    </row>
    <row r="13" spans="1:18" x14ac:dyDescent="0.25">
      <c r="A13" t="s">
        <v>25</v>
      </c>
      <c r="B13">
        <v>0.55000000000000004</v>
      </c>
      <c r="C13">
        <v>9</v>
      </c>
      <c r="D13" t="s">
        <v>22</v>
      </c>
      <c r="E13" t="s">
        <v>7</v>
      </c>
      <c r="F13" s="1">
        <f t="shared" si="0"/>
        <v>0</v>
      </c>
      <c r="G13" s="1">
        <f t="shared" si="0"/>
        <v>13.38244912517953</v>
      </c>
      <c r="H13" s="1">
        <f t="shared" si="0"/>
        <v>11.658913180100049</v>
      </c>
      <c r="I13" s="1">
        <f t="shared" si="0"/>
        <v>18.403136623743556</v>
      </c>
      <c r="J13" s="1">
        <f t="shared" si="0"/>
        <v>11.05796056478709</v>
      </c>
      <c r="K13" s="1"/>
      <c r="L13" s="1"/>
      <c r="M13" s="3"/>
      <c r="N13" t="s">
        <v>92</v>
      </c>
      <c r="O13" t="s">
        <v>104</v>
      </c>
      <c r="P13" s="3"/>
      <c r="Q13" s="3"/>
      <c r="R13" s="3"/>
    </row>
    <row r="14" spans="1:18" x14ac:dyDescent="0.25">
      <c r="A14" t="s">
        <v>25</v>
      </c>
      <c r="B14">
        <v>0.55000000000000004</v>
      </c>
      <c r="C14">
        <v>10</v>
      </c>
      <c r="D14" t="s">
        <v>23</v>
      </c>
      <c r="E14" t="s">
        <v>7</v>
      </c>
      <c r="F14" s="1">
        <f t="shared" si="0"/>
        <v>0</v>
      </c>
      <c r="G14" s="1">
        <f t="shared" si="0"/>
        <v>0</v>
      </c>
      <c r="H14" s="1">
        <f t="shared" si="0"/>
        <v>0</v>
      </c>
      <c r="I14" s="1">
        <f t="shared" si="0"/>
        <v>5.9788066632908881E-3</v>
      </c>
      <c r="J14" s="1">
        <f t="shared" si="0"/>
        <v>1.7696147362510385E-2</v>
      </c>
      <c r="K14" s="1"/>
      <c r="L14" s="1"/>
      <c r="N14" t="s">
        <v>92</v>
      </c>
      <c r="O14" t="s">
        <v>105</v>
      </c>
    </row>
    <row r="15" spans="1:18" x14ac:dyDescent="0.25">
      <c r="A15" t="s">
        <v>26</v>
      </c>
      <c r="D15" t="s">
        <v>13</v>
      </c>
      <c r="E15" t="s">
        <v>7</v>
      </c>
      <c r="F15" s="2" t="s">
        <v>28</v>
      </c>
      <c r="G15" s="2" t="s">
        <v>28</v>
      </c>
      <c r="H15" s="2" t="s">
        <v>28</v>
      </c>
      <c r="I15" s="2" t="s">
        <v>28</v>
      </c>
      <c r="J15" s="2" t="s">
        <v>28</v>
      </c>
      <c r="K15" s="2"/>
      <c r="L15" s="2"/>
      <c r="N15" t="s">
        <v>92</v>
      </c>
      <c r="O15" t="s">
        <v>106</v>
      </c>
    </row>
    <row r="16" spans="1:18" x14ac:dyDescent="0.25">
      <c r="A16" t="s">
        <v>26</v>
      </c>
      <c r="D16" t="s">
        <v>14</v>
      </c>
      <c r="E16" t="s">
        <v>7</v>
      </c>
      <c r="F16" s="2" t="s">
        <v>28</v>
      </c>
      <c r="G16" s="2" t="s">
        <v>28</v>
      </c>
      <c r="H16" s="2" t="s">
        <v>28</v>
      </c>
      <c r="I16" s="2" t="s">
        <v>28</v>
      </c>
      <c r="J16" s="2" t="s">
        <v>28</v>
      </c>
      <c r="K16" s="2"/>
      <c r="L16" s="2"/>
      <c r="N16" t="s">
        <v>92</v>
      </c>
      <c r="O16" t="s">
        <v>107</v>
      </c>
    </row>
    <row r="17" spans="1:15" x14ac:dyDescent="0.25">
      <c r="A17" t="s">
        <v>26</v>
      </c>
      <c r="D17" t="s">
        <v>15</v>
      </c>
      <c r="E17" t="s">
        <v>7</v>
      </c>
      <c r="F17" s="2" t="s">
        <v>28</v>
      </c>
      <c r="G17" s="2" t="s">
        <v>28</v>
      </c>
      <c r="H17" s="2" t="s">
        <v>28</v>
      </c>
      <c r="I17" s="2" t="s">
        <v>28</v>
      </c>
      <c r="J17" s="2" t="s">
        <v>28</v>
      </c>
      <c r="K17" s="2"/>
      <c r="L17" s="2"/>
      <c r="N17" t="s">
        <v>92</v>
      </c>
      <c r="O17" t="s">
        <v>108</v>
      </c>
    </row>
    <row r="18" spans="1:15" x14ac:dyDescent="0.25">
      <c r="A18" t="s">
        <v>26</v>
      </c>
      <c r="C18">
        <v>6</v>
      </c>
      <c r="D18" t="s">
        <v>10</v>
      </c>
      <c r="E18" t="s">
        <v>7</v>
      </c>
      <c r="F18" s="1">
        <v>54.129854745174001</v>
      </c>
      <c r="G18" s="1">
        <v>53.404838994039302</v>
      </c>
      <c r="H18" s="1">
        <v>53.042025575844796</v>
      </c>
      <c r="I18" s="1">
        <v>52.755138741745803</v>
      </c>
      <c r="J18" s="1">
        <v>52.777241428647599</v>
      </c>
      <c r="K18" s="1"/>
      <c r="L18" s="1"/>
      <c r="N18" t="s">
        <v>92</v>
      </c>
      <c r="O18" t="s">
        <v>109</v>
      </c>
    </row>
    <row r="19" spans="1:15" x14ac:dyDescent="0.25">
      <c r="A19" t="s">
        <v>26</v>
      </c>
      <c r="C19">
        <v>7</v>
      </c>
      <c r="D19" t="s">
        <v>11</v>
      </c>
      <c r="E19" t="s">
        <v>7</v>
      </c>
      <c r="F19" s="1">
        <v>18.612648058353901</v>
      </c>
      <c r="G19" s="1">
        <v>18.423720972480002</v>
      </c>
      <c r="H19" s="1">
        <v>18.3996796284681</v>
      </c>
      <c r="I19" s="1">
        <v>18.423880593446899</v>
      </c>
      <c r="J19" s="1">
        <v>19.768060893946899</v>
      </c>
      <c r="K19" s="1"/>
      <c r="L19" s="1"/>
      <c r="N19" t="s">
        <v>92</v>
      </c>
      <c r="O19" t="s">
        <v>110</v>
      </c>
    </row>
    <row r="20" spans="1:15" x14ac:dyDescent="0.25">
      <c r="A20" t="s">
        <v>26</v>
      </c>
      <c r="C20">
        <v>8</v>
      </c>
      <c r="D20" t="s">
        <v>12</v>
      </c>
      <c r="E20" t="s">
        <v>7</v>
      </c>
      <c r="F20" s="1">
        <v>38.734918369372103</v>
      </c>
      <c r="G20" s="1">
        <v>37.330572501765097</v>
      </c>
      <c r="H20" s="1">
        <v>36.204764032370299</v>
      </c>
      <c r="I20" s="1">
        <v>33.922802383287099</v>
      </c>
      <c r="J20" s="1">
        <v>37.418751619389198</v>
      </c>
      <c r="K20" s="1"/>
      <c r="L20" s="1"/>
      <c r="N20" t="s">
        <v>92</v>
      </c>
      <c r="O20" t="s">
        <v>111</v>
      </c>
    </row>
    <row r="21" spans="1:15" x14ac:dyDescent="0.25">
      <c r="A21" t="s">
        <v>27</v>
      </c>
      <c r="C21">
        <v>3</v>
      </c>
      <c r="D21" t="s">
        <v>24</v>
      </c>
      <c r="E21" t="s">
        <v>7</v>
      </c>
      <c r="F21" s="3">
        <v>2949.9773046124501</v>
      </c>
      <c r="G21" s="3">
        <v>3120.42505952487</v>
      </c>
      <c r="H21" s="3">
        <v>3922.36111337076</v>
      </c>
      <c r="I21" s="3">
        <v>3872.4675856711601</v>
      </c>
      <c r="J21" s="3">
        <v>4409.1095080002397</v>
      </c>
      <c r="K21" s="3"/>
      <c r="L21" s="3"/>
      <c r="N21" t="s">
        <v>92</v>
      </c>
      <c r="O21" t="s">
        <v>118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1"/>
  <sheetViews>
    <sheetView workbookViewId="0">
      <selection activeCell="O1" sqref="O1:O21"/>
    </sheetView>
  </sheetViews>
  <sheetFormatPr defaultRowHeight="14.4" x14ac:dyDescent="0.3"/>
  <cols>
    <col min="1" max="2" width="11.6640625" customWidth="1"/>
    <col min="3" max="3" width="6.44140625" customWidth="1"/>
    <col min="6" max="10" width="9.5546875" bestFit="1" customWidth="1"/>
    <col min="11" max="12" width="9.5546875" customWidth="1"/>
  </cols>
  <sheetData>
    <row r="1" spans="1:15" x14ac:dyDescent="0.25">
      <c r="A1" t="s">
        <v>29</v>
      </c>
      <c r="B1" t="s">
        <v>75</v>
      </c>
      <c r="C1" t="s">
        <v>117</v>
      </c>
      <c r="D1" t="s">
        <v>0</v>
      </c>
      <c r="E1" t="s">
        <v>1</v>
      </c>
      <c r="F1" t="s">
        <v>2</v>
      </c>
      <c r="G1" t="s">
        <v>3</v>
      </c>
      <c r="H1" t="s">
        <v>4</v>
      </c>
      <c r="I1" t="s">
        <v>5</v>
      </c>
      <c r="J1" t="s">
        <v>6</v>
      </c>
      <c r="N1" t="s">
        <v>112</v>
      </c>
      <c r="O1" t="s">
        <v>113</v>
      </c>
    </row>
    <row r="2" spans="1:15" x14ac:dyDescent="0.25">
      <c r="A2" t="s">
        <v>25</v>
      </c>
      <c r="C2">
        <v>3</v>
      </c>
      <c r="D2" t="s">
        <v>51</v>
      </c>
      <c r="E2" t="s">
        <v>7</v>
      </c>
      <c r="F2" s="1">
        <v>46.631912846411602</v>
      </c>
      <c r="G2" s="1">
        <v>42.1637756770794</v>
      </c>
      <c r="H2" s="1">
        <v>38.416058802877203</v>
      </c>
      <c r="I2" s="1">
        <v>49.539378096799503</v>
      </c>
      <c r="J2" s="1">
        <v>58.5163102737881</v>
      </c>
      <c r="K2" s="1"/>
      <c r="L2" s="1"/>
      <c r="N2" t="s">
        <v>92</v>
      </c>
      <c r="O2" t="s">
        <v>93</v>
      </c>
    </row>
    <row r="3" spans="1:15" x14ac:dyDescent="0.25">
      <c r="A3" t="s">
        <v>25</v>
      </c>
      <c r="C3">
        <v>4</v>
      </c>
      <c r="D3" t="s">
        <v>52</v>
      </c>
      <c r="E3" t="s">
        <v>7</v>
      </c>
      <c r="F3" s="1">
        <v>3.10478291156433</v>
      </c>
      <c r="G3" s="1">
        <v>3.47125514199604</v>
      </c>
      <c r="H3" s="1">
        <v>5.23599554140403</v>
      </c>
      <c r="I3" s="1">
        <v>5.0260601591668701</v>
      </c>
      <c r="J3" s="1">
        <v>5.9348856358794002</v>
      </c>
      <c r="K3" s="1"/>
      <c r="L3" s="1"/>
      <c r="N3" t="s">
        <v>92</v>
      </c>
      <c r="O3" t="s">
        <v>94</v>
      </c>
    </row>
    <row r="4" spans="1:15" x14ac:dyDescent="0.25">
      <c r="A4" t="s">
        <v>25</v>
      </c>
      <c r="C4">
        <v>5</v>
      </c>
      <c r="D4" t="s">
        <v>53</v>
      </c>
      <c r="E4" t="s">
        <v>7</v>
      </c>
      <c r="F4" s="1">
        <v>111.109242680249</v>
      </c>
      <c r="G4" s="1">
        <v>113.174265452054</v>
      </c>
      <c r="H4" s="1">
        <v>108.623078390779</v>
      </c>
      <c r="I4" s="1">
        <v>83.504538204506204</v>
      </c>
      <c r="J4" s="1">
        <v>93.045006674775294</v>
      </c>
      <c r="K4" s="1"/>
      <c r="L4" s="1"/>
      <c r="N4" t="s">
        <v>92</v>
      </c>
      <c r="O4" t="s">
        <v>95</v>
      </c>
    </row>
    <row r="5" spans="1:15" x14ac:dyDescent="0.25">
      <c r="A5" t="s">
        <v>25</v>
      </c>
      <c r="B5">
        <v>0.8</v>
      </c>
      <c r="C5">
        <v>6</v>
      </c>
      <c r="D5" t="s">
        <v>54</v>
      </c>
      <c r="E5" t="s">
        <v>7</v>
      </c>
      <c r="F5" s="3">
        <v>4878.4127747346802</v>
      </c>
      <c r="G5" s="3">
        <v>4706.2669554635704</v>
      </c>
      <c r="H5" s="3">
        <v>4128.4246471307097</v>
      </c>
      <c r="I5" s="3">
        <v>3708.5054218969699</v>
      </c>
      <c r="J5" s="3">
        <v>3271.7957165494499</v>
      </c>
      <c r="K5" s="3"/>
      <c r="L5" s="3"/>
      <c r="N5" t="s">
        <v>92</v>
      </c>
      <c r="O5" t="s">
        <v>96</v>
      </c>
    </row>
    <row r="6" spans="1:15" x14ac:dyDescent="0.25">
      <c r="A6" t="s">
        <v>25</v>
      </c>
      <c r="B6">
        <v>0.8</v>
      </c>
      <c r="C6">
        <v>7</v>
      </c>
      <c r="D6" t="s">
        <v>55</v>
      </c>
      <c r="E6" t="s">
        <v>7</v>
      </c>
      <c r="F6" s="3">
        <v>5870.2902526491298</v>
      </c>
      <c r="G6" s="3">
        <v>5793.8477860521598</v>
      </c>
      <c r="H6" s="3">
        <v>5606.6922854089698</v>
      </c>
      <c r="I6" s="3">
        <v>5212.36271650861</v>
      </c>
      <c r="J6" s="3">
        <v>5040.5703655454899</v>
      </c>
      <c r="K6" s="3"/>
      <c r="L6" s="3"/>
      <c r="N6" t="s">
        <v>92</v>
      </c>
      <c r="O6" t="s">
        <v>97</v>
      </c>
    </row>
    <row r="7" spans="1:15" x14ac:dyDescent="0.25">
      <c r="A7" t="s">
        <v>25</v>
      </c>
      <c r="B7">
        <v>0.8</v>
      </c>
      <c r="C7">
        <v>8</v>
      </c>
      <c r="D7" t="s">
        <v>56</v>
      </c>
      <c r="E7" t="s">
        <v>7</v>
      </c>
      <c r="F7" s="1">
        <v>216.98097415215099</v>
      </c>
      <c r="G7" s="1">
        <v>225.70255169178199</v>
      </c>
      <c r="H7" s="1">
        <v>225.903675207681</v>
      </c>
      <c r="I7" s="1">
        <v>170.53553759072901</v>
      </c>
      <c r="J7" s="1">
        <v>134.53048616147601</v>
      </c>
      <c r="K7" s="1"/>
      <c r="L7" s="1"/>
      <c r="N7" t="s">
        <v>92</v>
      </c>
      <c r="O7" t="s">
        <v>98</v>
      </c>
    </row>
    <row r="8" spans="1:15" x14ac:dyDescent="0.25">
      <c r="A8" t="s">
        <v>25</v>
      </c>
      <c r="B8">
        <v>0.8</v>
      </c>
      <c r="C8">
        <v>9</v>
      </c>
      <c r="D8" t="s">
        <v>57</v>
      </c>
      <c r="E8" t="s">
        <v>7</v>
      </c>
      <c r="F8" s="1">
        <v>89.639994992276698</v>
      </c>
      <c r="G8" s="1">
        <v>86.559882702201705</v>
      </c>
      <c r="H8" s="1">
        <v>74.887836226055498</v>
      </c>
      <c r="I8" s="1">
        <v>69.000878704074097</v>
      </c>
      <c r="J8" s="1">
        <v>61.672922658659303</v>
      </c>
      <c r="K8" s="1"/>
      <c r="L8" s="1"/>
      <c r="N8" t="s">
        <v>92</v>
      </c>
      <c r="O8" t="s">
        <v>99</v>
      </c>
    </row>
    <row r="9" spans="1:15" x14ac:dyDescent="0.25">
      <c r="A9" t="s">
        <v>25</v>
      </c>
      <c r="B9">
        <v>0.8</v>
      </c>
      <c r="C9">
        <v>10</v>
      </c>
      <c r="D9" t="s">
        <v>58</v>
      </c>
      <c r="E9" t="s">
        <v>7</v>
      </c>
      <c r="F9" s="1">
        <v>2.2491711412670998</v>
      </c>
      <c r="G9" s="1">
        <v>1.7927451697871499</v>
      </c>
      <c r="H9" s="1">
        <v>1.1357309072677</v>
      </c>
      <c r="I9" s="1">
        <v>8.3001236601763004</v>
      </c>
      <c r="J9" s="1">
        <v>2.1215798400743102</v>
      </c>
      <c r="K9" s="1"/>
      <c r="L9" s="1"/>
      <c r="N9" t="s">
        <v>92</v>
      </c>
      <c r="O9" t="s">
        <v>100</v>
      </c>
    </row>
    <row r="10" spans="1:15" x14ac:dyDescent="0.25">
      <c r="A10" t="s">
        <v>25</v>
      </c>
      <c r="B10">
        <v>0.55000000000000004</v>
      </c>
      <c r="C10">
        <v>6</v>
      </c>
      <c r="D10" t="s">
        <v>54</v>
      </c>
      <c r="E10" t="s">
        <v>7</v>
      </c>
      <c r="F10" s="3">
        <f>IF(F6-F11&gt;F5,0,(F5-(F6-F11)))</f>
        <v>3043.9470707818273</v>
      </c>
      <c r="G10" s="3">
        <f>IF(G6-G11&gt;G5,0,(G5-(G6-G11)))</f>
        <v>2895.6895223222705</v>
      </c>
      <c r="H10" s="3">
        <f>IF(H6-H11&gt;H5,0,(H5-(H6-H11)))</f>
        <v>2376.3333079404065</v>
      </c>
      <c r="I10" s="3">
        <f>IF(I6-I11&gt;I5,0,(I5-(I6-I11)))</f>
        <v>2079.6420729880292</v>
      </c>
      <c r="J10" s="3">
        <f>IF(J6-J11&gt;J5,0,(J5-(J6-J11)))</f>
        <v>1696.6174773164844</v>
      </c>
      <c r="K10" s="3"/>
      <c r="L10" s="3"/>
      <c r="N10" t="s">
        <v>92</v>
      </c>
      <c r="O10" t="s">
        <v>101</v>
      </c>
    </row>
    <row r="11" spans="1:15" x14ac:dyDescent="0.25">
      <c r="A11" t="s">
        <v>25</v>
      </c>
      <c r="B11">
        <v>0.55000000000000004</v>
      </c>
      <c r="C11">
        <v>7</v>
      </c>
      <c r="D11" t="s">
        <v>55</v>
      </c>
      <c r="E11" t="s">
        <v>7</v>
      </c>
      <c r="F11" s="3">
        <f>0.55*F6*1/0.8</f>
        <v>4035.8245486962769</v>
      </c>
      <c r="G11" s="3">
        <f>0.55*G6*1/0.8</f>
        <v>3983.2703529108599</v>
      </c>
      <c r="H11" s="3">
        <f>0.55*H6*1/0.8</f>
        <v>3854.6009462186666</v>
      </c>
      <c r="I11" s="3">
        <f>0.55*I6*1/0.8</f>
        <v>3583.4993675996693</v>
      </c>
      <c r="J11" s="3">
        <f>0.55*J6*1/0.8</f>
        <v>3465.3921263125244</v>
      </c>
      <c r="K11" s="3"/>
      <c r="L11" s="3"/>
      <c r="N11" t="s">
        <v>92</v>
      </c>
      <c r="O11" t="s">
        <v>102</v>
      </c>
    </row>
    <row r="12" spans="1:15" x14ac:dyDescent="0.25">
      <c r="A12" t="s">
        <v>25</v>
      </c>
      <c r="B12">
        <v>0.55000000000000004</v>
      </c>
      <c r="C12">
        <v>8</v>
      </c>
      <c r="D12" t="s">
        <v>56</v>
      </c>
      <c r="E12" t="s">
        <v>7</v>
      </c>
      <c r="F12" s="1">
        <f t="shared" ref="F12:J14" si="0">F$10/F$5*F7</f>
        <v>135.38801064691549</v>
      </c>
      <c r="G12" s="1">
        <f t="shared" si="0"/>
        <v>138.87110958220543</v>
      </c>
      <c r="H12" s="1">
        <f t="shared" si="0"/>
        <v>130.03081651381476</v>
      </c>
      <c r="I12" s="1">
        <f t="shared" si="0"/>
        <v>95.632293489246138</v>
      </c>
      <c r="J12" s="1">
        <f t="shared" si="0"/>
        <v>69.76192703564044</v>
      </c>
      <c r="K12" s="1"/>
      <c r="L12" s="1"/>
      <c r="N12" t="s">
        <v>92</v>
      </c>
      <c r="O12" t="s">
        <v>103</v>
      </c>
    </row>
    <row r="13" spans="1:15" x14ac:dyDescent="0.25">
      <c r="A13" t="s">
        <v>25</v>
      </c>
      <c r="B13">
        <v>0.55000000000000004</v>
      </c>
      <c r="C13">
        <v>9</v>
      </c>
      <c r="D13" t="s">
        <v>57</v>
      </c>
      <c r="E13" t="s">
        <v>7</v>
      </c>
      <c r="F13" s="1">
        <f t="shared" si="0"/>
        <v>55.932003457103562</v>
      </c>
      <c r="G13" s="1">
        <f t="shared" si="0"/>
        <v>53.258888151941008</v>
      </c>
      <c r="H13" s="1">
        <f t="shared" si="0"/>
        <v>43.105657676771337</v>
      </c>
      <c r="I13" s="1">
        <f t="shared" si="0"/>
        <v>38.69405976295829</v>
      </c>
      <c r="J13" s="1">
        <f t="shared" si="0"/>
        <v>31.981018231242537</v>
      </c>
      <c r="K13" s="1"/>
      <c r="L13" s="1"/>
      <c r="N13" t="s">
        <v>92</v>
      </c>
      <c r="O13" t="s">
        <v>104</v>
      </c>
    </row>
    <row r="14" spans="1:15" x14ac:dyDescent="0.25">
      <c r="A14" t="s">
        <v>25</v>
      </c>
      <c r="B14">
        <v>0.55000000000000004</v>
      </c>
      <c r="C14">
        <v>10</v>
      </c>
      <c r="D14" t="s">
        <v>58</v>
      </c>
      <c r="E14" t="s">
        <v>7</v>
      </c>
      <c r="F14" s="1">
        <f t="shared" si="0"/>
        <v>1.4033986510129532</v>
      </c>
      <c r="G14" s="1">
        <f t="shared" si="0"/>
        <v>1.103046948562902</v>
      </c>
      <c r="H14" s="1">
        <f t="shared" si="0"/>
        <v>0.65373003372445071</v>
      </c>
      <c r="I14" s="1">
        <f t="shared" si="0"/>
        <v>4.6545129131499445</v>
      </c>
      <c r="J14" s="1">
        <f t="shared" si="0"/>
        <v>1.1001632583554315</v>
      </c>
      <c r="K14" s="1"/>
      <c r="L14" s="1"/>
      <c r="N14" t="s">
        <v>92</v>
      </c>
      <c r="O14" t="s">
        <v>105</v>
      </c>
    </row>
    <row r="15" spans="1:15" x14ac:dyDescent="0.25">
      <c r="A15" t="s">
        <v>26</v>
      </c>
      <c r="C15">
        <v>3</v>
      </c>
      <c r="D15" t="s">
        <v>30</v>
      </c>
      <c r="E15" t="s">
        <v>7</v>
      </c>
      <c r="F15" s="1">
        <v>82.740120863065997</v>
      </c>
      <c r="G15" s="1">
        <v>83.217372138877593</v>
      </c>
      <c r="H15" s="1">
        <v>82.020570273578699</v>
      </c>
      <c r="I15" s="1">
        <v>81.688462091378099</v>
      </c>
      <c r="J15" s="1">
        <v>81.963731645581902</v>
      </c>
      <c r="K15" s="1"/>
      <c r="L15" s="1"/>
      <c r="N15" t="s">
        <v>92</v>
      </c>
      <c r="O15" t="s">
        <v>106</v>
      </c>
    </row>
    <row r="16" spans="1:15" x14ac:dyDescent="0.25">
      <c r="A16" t="s">
        <v>26</v>
      </c>
      <c r="C16">
        <v>4</v>
      </c>
      <c r="D16" t="s">
        <v>31</v>
      </c>
      <c r="E16" t="s">
        <v>7</v>
      </c>
      <c r="F16" s="1">
        <v>26.3745100316935</v>
      </c>
      <c r="G16" s="1">
        <v>27.921656433040901</v>
      </c>
      <c r="H16" s="1">
        <v>26.175508318051499</v>
      </c>
      <c r="I16" s="1">
        <v>21.818600084056001</v>
      </c>
      <c r="J16" s="1">
        <v>20.529017943742399</v>
      </c>
      <c r="K16" s="1"/>
      <c r="L16" s="1"/>
      <c r="N16" t="s">
        <v>92</v>
      </c>
      <c r="O16" t="s">
        <v>107</v>
      </c>
    </row>
    <row r="17" spans="1:15" x14ac:dyDescent="0.25">
      <c r="A17" t="s">
        <v>26</v>
      </c>
      <c r="C17">
        <v>5</v>
      </c>
      <c r="D17" t="s">
        <v>32</v>
      </c>
      <c r="E17" t="s">
        <v>7</v>
      </c>
      <c r="F17" s="1">
        <v>32.273331187549303</v>
      </c>
      <c r="G17" s="1">
        <v>33.470593842663398</v>
      </c>
      <c r="H17" s="1">
        <v>30.936038730465501</v>
      </c>
      <c r="I17" s="1">
        <v>23.650639366180101</v>
      </c>
      <c r="J17" s="1">
        <v>25.8760461075336</v>
      </c>
      <c r="K17" s="1"/>
      <c r="L17" s="1"/>
      <c r="N17" t="s">
        <v>92</v>
      </c>
      <c r="O17" t="s">
        <v>108</v>
      </c>
    </row>
    <row r="18" spans="1:15" x14ac:dyDescent="0.25">
      <c r="A18" t="s">
        <v>26</v>
      </c>
      <c r="C18">
        <v>6</v>
      </c>
      <c r="D18" t="s">
        <v>33</v>
      </c>
      <c r="E18" t="s">
        <v>7</v>
      </c>
      <c r="F18" s="1">
        <v>72.344207908256394</v>
      </c>
      <c r="G18" s="1">
        <v>78.965186673669606</v>
      </c>
      <c r="H18" s="1">
        <v>83.466987022156204</v>
      </c>
      <c r="I18" s="1">
        <v>71.941277512561697</v>
      </c>
      <c r="J18" s="1">
        <v>75.074457816742594</v>
      </c>
      <c r="K18" s="1"/>
      <c r="L18" s="1"/>
      <c r="N18" t="s">
        <v>92</v>
      </c>
      <c r="O18" t="s">
        <v>109</v>
      </c>
    </row>
    <row r="19" spans="1:15" x14ac:dyDescent="0.25">
      <c r="A19" t="s">
        <v>26</v>
      </c>
      <c r="C19">
        <v>7</v>
      </c>
      <c r="D19" t="s">
        <v>34</v>
      </c>
      <c r="E19" t="s">
        <v>7</v>
      </c>
      <c r="F19" s="1">
        <v>24.465049618279401</v>
      </c>
      <c r="G19" s="1">
        <v>25.794067965505199</v>
      </c>
      <c r="H19" s="1">
        <v>26.579058902060201</v>
      </c>
      <c r="I19" s="1">
        <v>23.7024537580287</v>
      </c>
      <c r="J19" s="1">
        <v>22.249501611950699</v>
      </c>
      <c r="K19" s="1"/>
      <c r="L19" s="1"/>
      <c r="N19" t="s">
        <v>92</v>
      </c>
      <c r="O19" t="s">
        <v>110</v>
      </c>
    </row>
    <row r="20" spans="1:15" x14ac:dyDescent="0.25">
      <c r="A20" t="s">
        <v>26</v>
      </c>
      <c r="C20">
        <v>8</v>
      </c>
      <c r="D20" t="s">
        <v>35</v>
      </c>
      <c r="E20" t="s">
        <v>7</v>
      </c>
      <c r="F20" s="1">
        <v>31.447733659010702</v>
      </c>
      <c r="G20" s="1">
        <v>34.149977366084698</v>
      </c>
      <c r="H20" s="1">
        <v>36.504173582740101</v>
      </c>
      <c r="I20" s="1">
        <v>33.649613912077299</v>
      </c>
      <c r="J20" s="1">
        <v>32.386939567115803</v>
      </c>
      <c r="K20" s="1"/>
      <c r="L20" s="1"/>
      <c r="N20" t="s">
        <v>92</v>
      </c>
      <c r="O20" t="s">
        <v>111</v>
      </c>
    </row>
    <row r="21" spans="1:15" x14ac:dyDescent="0.25">
      <c r="A21" t="s">
        <v>27</v>
      </c>
      <c r="C21">
        <v>3</v>
      </c>
      <c r="D21" t="s">
        <v>59</v>
      </c>
      <c r="E21" t="s">
        <v>7</v>
      </c>
      <c r="F21" s="3">
        <v>2466.97114870942</v>
      </c>
      <c r="G21" s="3">
        <v>2579.5893227244801</v>
      </c>
      <c r="H21" s="3">
        <v>2761.5290848784098</v>
      </c>
      <c r="I21" s="3">
        <v>2631.9815683767401</v>
      </c>
      <c r="J21" s="3">
        <v>2853.8905834010102</v>
      </c>
      <c r="K21" s="3"/>
      <c r="L21" s="3"/>
      <c r="N21" t="s">
        <v>92</v>
      </c>
      <c r="O21" t="s">
        <v>118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1"/>
  <sheetViews>
    <sheetView workbookViewId="0">
      <selection activeCell="O1" sqref="O1:O21"/>
    </sheetView>
  </sheetViews>
  <sheetFormatPr defaultRowHeight="14.4" x14ac:dyDescent="0.3"/>
  <cols>
    <col min="1" max="1" width="11.5546875" customWidth="1"/>
    <col min="2" max="2" width="12.109375" customWidth="1"/>
    <col min="4" max="4" width="16.88671875" customWidth="1"/>
    <col min="6" max="10" width="9.5546875" bestFit="1" customWidth="1"/>
    <col min="11" max="12" width="9.5546875" customWidth="1"/>
  </cols>
  <sheetData>
    <row r="1" spans="1:15" x14ac:dyDescent="0.25">
      <c r="A1" t="s">
        <v>29</v>
      </c>
      <c r="B1" t="s">
        <v>75</v>
      </c>
      <c r="C1" t="s">
        <v>117</v>
      </c>
      <c r="D1" t="s">
        <v>0</v>
      </c>
      <c r="E1" t="s">
        <v>1</v>
      </c>
      <c r="F1" t="s">
        <v>2</v>
      </c>
      <c r="G1" t="s">
        <v>3</v>
      </c>
      <c r="H1" t="s">
        <v>4</v>
      </c>
      <c r="I1" t="s">
        <v>5</v>
      </c>
      <c r="J1" t="s">
        <v>6</v>
      </c>
      <c r="N1" t="s">
        <v>112</v>
      </c>
      <c r="O1" t="s">
        <v>113</v>
      </c>
    </row>
    <row r="2" spans="1:15" x14ac:dyDescent="0.25">
      <c r="A2" t="s">
        <v>25</v>
      </c>
      <c r="C2">
        <v>3</v>
      </c>
      <c r="D2" t="s">
        <v>71</v>
      </c>
      <c r="E2" t="s">
        <v>7</v>
      </c>
      <c r="F2" s="1">
        <v>46.631912846411602</v>
      </c>
      <c r="G2" s="1">
        <v>42.1637756770794</v>
      </c>
      <c r="H2" s="1">
        <v>38.416058802877203</v>
      </c>
      <c r="I2" s="1">
        <v>49.539378096799503</v>
      </c>
      <c r="J2" s="1">
        <v>58.5163102737881</v>
      </c>
      <c r="K2" s="1"/>
      <c r="L2" s="1"/>
      <c r="N2" t="s">
        <v>92</v>
      </c>
      <c r="O2" t="s">
        <v>93</v>
      </c>
    </row>
    <row r="3" spans="1:15" x14ac:dyDescent="0.25">
      <c r="A3" t="s">
        <v>25</v>
      </c>
      <c r="C3">
        <v>4</v>
      </c>
      <c r="D3" t="s">
        <v>72</v>
      </c>
      <c r="E3" t="s">
        <v>7</v>
      </c>
      <c r="F3" s="1">
        <v>3.10478291156433</v>
      </c>
      <c r="G3" s="1">
        <v>3.47125514199604</v>
      </c>
      <c r="H3" s="1">
        <v>5.23599554140403</v>
      </c>
      <c r="I3" s="1">
        <v>5.0260601591668701</v>
      </c>
      <c r="J3" s="1">
        <v>5.9348856358794002</v>
      </c>
      <c r="K3" s="1"/>
      <c r="L3" s="1"/>
      <c r="N3" t="s">
        <v>92</v>
      </c>
      <c r="O3" t="s">
        <v>94</v>
      </c>
    </row>
    <row r="4" spans="1:15" x14ac:dyDescent="0.25">
      <c r="A4" t="s">
        <v>25</v>
      </c>
      <c r="C4">
        <v>5</v>
      </c>
      <c r="D4" t="s">
        <v>73</v>
      </c>
      <c r="E4" t="s">
        <v>7</v>
      </c>
      <c r="F4" s="1">
        <v>111.109242680249</v>
      </c>
      <c r="G4" s="1">
        <v>113.174265452054</v>
      </c>
      <c r="H4" s="1">
        <v>108.623078390779</v>
      </c>
      <c r="I4" s="1">
        <v>83.504538204506204</v>
      </c>
      <c r="J4" s="1">
        <v>93.045006674775294</v>
      </c>
      <c r="K4" s="1"/>
      <c r="L4" s="1"/>
      <c r="N4" t="s">
        <v>92</v>
      </c>
      <c r="O4" t="s">
        <v>95</v>
      </c>
    </row>
    <row r="5" spans="1:15" x14ac:dyDescent="0.25">
      <c r="A5" t="s">
        <v>25</v>
      </c>
      <c r="B5">
        <v>0.8</v>
      </c>
      <c r="C5">
        <v>6</v>
      </c>
      <c r="D5" t="s">
        <v>63</v>
      </c>
      <c r="E5" t="s">
        <v>7</v>
      </c>
      <c r="F5" s="3">
        <v>1071.7016988312701</v>
      </c>
      <c r="G5" s="3">
        <v>921.70624342728104</v>
      </c>
      <c r="H5" s="3">
        <v>323.54298893863199</v>
      </c>
      <c r="I5" s="3">
        <v>94.383062798861204</v>
      </c>
      <c r="J5" s="3">
        <v>6.9502324535118198</v>
      </c>
      <c r="K5" s="3"/>
      <c r="L5" s="3"/>
      <c r="N5" t="s">
        <v>92</v>
      </c>
      <c r="O5" t="s">
        <v>96</v>
      </c>
    </row>
    <row r="6" spans="1:15" x14ac:dyDescent="0.25">
      <c r="A6" t="s">
        <v>25</v>
      </c>
      <c r="B6">
        <v>0.8</v>
      </c>
      <c r="C6">
        <v>7</v>
      </c>
      <c r="D6" t="s">
        <v>64</v>
      </c>
      <c r="E6" t="s">
        <v>7</v>
      </c>
      <c r="F6" s="3">
        <v>1894.1659626380399</v>
      </c>
      <c r="G6" s="3">
        <v>1796.8888251093599</v>
      </c>
      <c r="H6" s="3">
        <v>1367.62981349804</v>
      </c>
      <c r="I6" s="3">
        <v>1123.58541672608</v>
      </c>
      <c r="J6" s="3">
        <v>1051.6315451102701</v>
      </c>
      <c r="K6" s="3"/>
      <c r="L6" s="3"/>
      <c r="N6" t="s">
        <v>92</v>
      </c>
      <c r="O6" t="s">
        <v>97</v>
      </c>
    </row>
    <row r="7" spans="1:15" x14ac:dyDescent="0.25">
      <c r="A7" t="s">
        <v>25</v>
      </c>
      <c r="B7">
        <v>0.8</v>
      </c>
      <c r="C7">
        <v>8</v>
      </c>
      <c r="D7" t="s">
        <v>65</v>
      </c>
      <c r="E7" t="s">
        <v>7</v>
      </c>
      <c r="F7" s="1">
        <v>39.128885069316198</v>
      </c>
      <c r="G7" s="1">
        <v>44.775653127337101</v>
      </c>
      <c r="H7" s="1">
        <v>19.0447678046026</v>
      </c>
      <c r="I7" s="1">
        <v>1.9032778027088901E-2</v>
      </c>
      <c r="J7" s="1">
        <v>0</v>
      </c>
      <c r="K7" s="1"/>
      <c r="L7" s="1"/>
      <c r="N7" t="s">
        <v>92</v>
      </c>
      <c r="O7" t="s">
        <v>98</v>
      </c>
    </row>
    <row r="8" spans="1:15" x14ac:dyDescent="0.25">
      <c r="A8" t="s">
        <v>25</v>
      </c>
      <c r="B8">
        <v>0.8</v>
      </c>
      <c r="C8">
        <v>9</v>
      </c>
      <c r="D8" t="s">
        <v>66</v>
      </c>
      <c r="E8" t="s">
        <v>7</v>
      </c>
      <c r="F8" s="1">
        <v>30.914367883508401</v>
      </c>
      <c r="G8" s="1">
        <v>25.726335244501499</v>
      </c>
      <c r="H8" s="1">
        <v>4.4037809065177003</v>
      </c>
      <c r="I8" s="1">
        <v>0.525058732910061</v>
      </c>
      <c r="J8" s="1">
        <v>3.8144514736262299E-2</v>
      </c>
      <c r="K8" s="1"/>
      <c r="L8" s="1"/>
      <c r="N8" t="s">
        <v>92</v>
      </c>
      <c r="O8" t="s">
        <v>99</v>
      </c>
    </row>
    <row r="9" spans="1:15" x14ac:dyDescent="0.25">
      <c r="A9" t="s">
        <v>25</v>
      </c>
      <c r="B9">
        <v>0.8</v>
      </c>
      <c r="C9">
        <v>10</v>
      </c>
      <c r="D9" t="s">
        <v>67</v>
      </c>
      <c r="E9" t="s">
        <v>7</v>
      </c>
      <c r="F9" s="1">
        <v>19.569444052972699</v>
      </c>
      <c r="G9" s="1">
        <v>11.4185294581756</v>
      </c>
      <c r="H9" s="1">
        <v>0.74604779368992302</v>
      </c>
      <c r="I9" s="1">
        <v>1.2556149598879001</v>
      </c>
      <c r="J9" s="1">
        <v>0.21042445458776601</v>
      </c>
      <c r="K9" s="1"/>
      <c r="L9" s="1"/>
      <c r="N9" t="s">
        <v>92</v>
      </c>
      <c r="O9" t="s">
        <v>100</v>
      </c>
    </row>
    <row r="10" spans="1:15" x14ac:dyDescent="0.25">
      <c r="A10" t="s">
        <v>25</v>
      </c>
      <c r="B10">
        <v>0.55000000000000004</v>
      </c>
      <c r="C10">
        <v>6</v>
      </c>
      <c r="D10" t="s">
        <v>63</v>
      </c>
      <c r="E10" t="s">
        <v>7</v>
      </c>
      <c r="F10" s="3">
        <f>IF(F6-F11&gt;F5,0,(F5-(F6-F11)))</f>
        <v>479.77483550688271</v>
      </c>
      <c r="G10" s="3">
        <f>IF(G6-G11&gt;G5,0,(G5-(G6-G11)))</f>
        <v>360.17848558060598</v>
      </c>
      <c r="H10" s="3">
        <f>IF(H6-H11&gt;H5,0,(H5-(H6-H11)))</f>
        <v>0</v>
      </c>
      <c r="I10" s="3">
        <f>IF(I6-I11&gt;I5,0,(I5-(I6-I11)))</f>
        <v>0</v>
      </c>
      <c r="J10" s="3">
        <f>IF(J6-J11&gt;J5,0,(J5-(J6-J11)))</f>
        <v>0</v>
      </c>
      <c r="K10" s="3"/>
      <c r="L10" s="3"/>
      <c r="N10" t="s">
        <v>92</v>
      </c>
      <c r="O10" t="s">
        <v>101</v>
      </c>
    </row>
    <row r="11" spans="1:15" x14ac:dyDescent="0.25">
      <c r="A11" t="s">
        <v>25</v>
      </c>
      <c r="B11">
        <v>0.55000000000000004</v>
      </c>
      <c r="C11">
        <v>7</v>
      </c>
      <c r="D11" t="s">
        <v>64</v>
      </c>
      <c r="E11" t="s">
        <v>7</v>
      </c>
      <c r="F11" s="3">
        <f>0.55*F6*1/0.8</f>
        <v>1302.2390993136526</v>
      </c>
      <c r="G11" s="3">
        <f>0.55*G6*1/0.8</f>
        <v>1235.3610672626849</v>
      </c>
      <c r="H11" s="3">
        <f>0.55*H6*1/0.8</f>
        <v>940.24549677990251</v>
      </c>
      <c r="I11" s="3">
        <f>0.55*I6*1/0.8</f>
        <v>772.46497399917996</v>
      </c>
      <c r="J11" s="3">
        <f>0.55*J6*1/0.8</f>
        <v>722.99668726331072</v>
      </c>
      <c r="K11" s="3"/>
      <c r="L11" s="3"/>
      <c r="N11" t="s">
        <v>92</v>
      </c>
      <c r="O11" t="s">
        <v>102</v>
      </c>
    </row>
    <row r="12" spans="1:15" x14ac:dyDescent="0.25">
      <c r="A12" t="s">
        <v>25</v>
      </c>
      <c r="B12">
        <v>0.55000000000000004</v>
      </c>
      <c r="C12">
        <v>8</v>
      </c>
      <c r="D12" t="s">
        <v>65</v>
      </c>
      <c r="E12" t="s">
        <v>7</v>
      </c>
      <c r="F12" s="1">
        <f t="shared" ref="F12:J14" si="0">F$10/F$5*F7</f>
        <v>17.517052010061757</v>
      </c>
      <c r="G12" s="1">
        <f t="shared" si="0"/>
        <v>17.497144073060817</v>
      </c>
      <c r="H12" s="1">
        <f t="shared" si="0"/>
        <v>0</v>
      </c>
      <c r="I12" s="1">
        <f t="shared" si="0"/>
        <v>0</v>
      </c>
      <c r="J12" s="1">
        <f t="shared" si="0"/>
        <v>0</v>
      </c>
      <c r="K12" s="1"/>
      <c r="L12" s="1"/>
      <c r="N12" t="s">
        <v>92</v>
      </c>
      <c r="O12" t="s">
        <v>103</v>
      </c>
    </row>
    <row r="13" spans="1:15" x14ac:dyDescent="0.25">
      <c r="A13" t="s">
        <v>25</v>
      </c>
      <c r="B13">
        <v>0.55000000000000004</v>
      </c>
      <c r="C13">
        <v>9</v>
      </c>
      <c r="D13" t="s">
        <v>66</v>
      </c>
      <c r="E13" t="s">
        <v>7</v>
      </c>
      <c r="F13" s="1">
        <f t="shared" si="0"/>
        <v>13.839612069556548</v>
      </c>
      <c r="G13" s="1">
        <f t="shared" si="0"/>
        <v>10.053173160082402</v>
      </c>
      <c r="H13" s="1">
        <f t="shared" si="0"/>
        <v>0</v>
      </c>
      <c r="I13" s="1">
        <f t="shared" si="0"/>
        <v>0</v>
      </c>
      <c r="J13" s="1">
        <f t="shared" si="0"/>
        <v>0</v>
      </c>
      <c r="K13" s="1"/>
      <c r="L13" s="1"/>
      <c r="N13" t="s">
        <v>92</v>
      </c>
      <c r="O13" t="s">
        <v>104</v>
      </c>
    </row>
    <row r="14" spans="1:15" x14ac:dyDescent="0.25">
      <c r="A14" t="s">
        <v>25</v>
      </c>
      <c r="B14">
        <v>0.55000000000000004</v>
      </c>
      <c r="C14">
        <v>10</v>
      </c>
      <c r="D14" t="s">
        <v>67</v>
      </c>
      <c r="E14" t="s">
        <v>7</v>
      </c>
      <c r="F14" s="1">
        <f t="shared" si="0"/>
        <v>8.7607650633707959</v>
      </c>
      <c r="G14" s="1">
        <f t="shared" si="0"/>
        <v>4.4620600946680051</v>
      </c>
      <c r="H14" s="1">
        <f t="shared" si="0"/>
        <v>0</v>
      </c>
      <c r="I14" s="1">
        <f t="shared" si="0"/>
        <v>0</v>
      </c>
      <c r="J14" s="1">
        <f t="shared" si="0"/>
        <v>0</v>
      </c>
      <c r="K14" s="1"/>
      <c r="L14" s="1"/>
      <c r="N14" t="s">
        <v>92</v>
      </c>
      <c r="O14" t="s">
        <v>105</v>
      </c>
    </row>
    <row r="15" spans="1:15" x14ac:dyDescent="0.25">
      <c r="A15" t="s">
        <v>26</v>
      </c>
      <c r="D15" t="s">
        <v>68</v>
      </c>
      <c r="E15" t="s">
        <v>7</v>
      </c>
      <c r="F15" s="2" t="s">
        <v>28</v>
      </c>
      <c r="G15" s="2" t="s">
        <v>28</v>
      </c>
      <c r="H15" s="2" t="s">
        <v>28</v>
      </c>
      <c r="I15" s="2" t="s">
        <v>28</v>
      </c>
      <c r="J15" s="2" t="s">
        <v>28</v>
      </c>
      <c r="K15" s="2"/>
      <c r="L15" s="2"/>
      <c r="N15" t="s">
        <v>92</v>
      </c>
      <c r="O15" t="s">
        <v>106</v>
      </c>
    </row>
    <row r="16" spans="1:15" x14ac:dyDescent="0.25">
      <c r="A16" t="s">
        <v>26</v>
      </c>
      <c r="D16" t="s">
        <v>69</v>
      </c>
      <c r="E16" t="s">
        <v>7</v>
      </c>
      <c r="F16" s="2" t="s">
        <v>28</v>
      </c>
      <c r="G16" s="2" t="s">
        <v>28</v>
      </c>
      <c r="H16" s="2" t="s">
        <v>28</v>
      </c>
      <c r="I16" s="2" t="s">
        <v>28</v>
      </c>
      <c r="J16" s="2" t="s">
        <v>28</v>
      </c>
      <c r="K16" s="2"/>
      <c r="L16" s="2"/>
      <c r="N16" t="s">
        <v>92</v>
      </c>
      <c r="O16" t="s">
        <v>107</v>
      </c>
    </row>
    <row r="17" spans="1:15" x14ac:dyDescent="0.25">
      <c r="A17" t="s">
        <v>26</v>
      </c>
      <c r="D17" t="s">
        <v>70</v>
      </c>
      <c r="E17" t="s">
        <v>7</v>
      </c>
      <c r="F17" s="2" t="s">
        <v>28</v>
      </c>
      <c r="G17" s="2" t="s">
        <v>28</v>
      </c>
      <c r="H17" s="2" t="s">
        <v>28</v>
      </c>
      <c r="I17" s="2" t="s">
        <v>28</v>
      </c>
      <c r="J17" s="2" t="s">
        <v>28</v>
      </c>
      <c r="K17" s="2"/>
      <c r="L17" s="2"/>
      <c r="N17" t="s">
        <v>92</v>
      </c>
      <c r="O17" t="s">
        <v>108</v>
      </c>
    </row>
    <row r="18" spans="1:15" x14ac:dyDescent="0.25">
      <c r="A18" t="s">
        <v>26</v>
      </c>
      <c r="C18">
        <v>3</v>
      </c>
      <c r="D18" t="s">
        <v>60</v>
      </c>
      <c r="E18" t="s">
        <v>7</v>
      </c>
      <c r="F18" s="1">
        <v>24.111247557130799</v>
      </c>
      <c r="G18" s="1">
        <v>24.189725588575701</v>
      </c>
      <c r="H18" s="1">
        <v>24.0224703149504</v>
      </c>
      <c r="I18" s="1">
        <v>23.691327435263499</v>
      </c>
      <c r="J18" s="1">
        <v>23.498861394614899</v>
      </c>
      <c r="K18" s="1"/>
      <c r="L18" s="1"/>
      <c r="N18" t="s">
        <v>92</v>
      </c>
      <c r="O18" t="s">
        <v>109</v>
      </c>
    </row>
    <row r="19" spans="1:15" x14ac:dyDescent="0.25">
      <c r="A19" t="s">
        <v>26</v>
      </c>
      <c r="C19">
        <v>4</v>
      </c>
      <c r="D19" t="s">
        <v>61</v>
      </c>
      <c r="E19" t="s">
        <v>7</v>
      </c>
      <c r="F19" s="1">
        <v>20.191833616699402</v>
      </c>
      <c r="G19" s="1">
        <v>21.403684694682099</v>
      </c>
      <c r="H19" s="1">
        <v>21.0463649283395</v>
      </c>
      <c r="I19" s="1">
        <v>21.134579997986201</v>
      </c>
      <c r="J19" s="1">
        <v>21.762523098363399</v>
      </c>
      <c r="K19" s="1"/>
      <c r="L19" s="1"/>
      <c r="N19" t="s">
        <v>92</v>
      </c>
      <c r="O19" t="s">
        <v>110</v>
      </c>
    </row>
    <row r="20" spans="1:15" x14ac:dyDescent="0.25">
      <c r="A20" t="s">
        <v>26</v>
      </c>
      <c r="C20">
        <v>5</v>
      </c>
      <c r="D20" t="s">
        <v>62</v>
      </c>
      <c r="E20" t="s">
        <v>7</v>
      </c>
      <c r="F20" s="1">
        <v>24.9805947986635</v>
      </c>
      <c r="G20" s="1">
        <v>24.981314885486</v>
      </c>
      <c r="H20" s="1">
        <v>24.980059960582899</v>
      </c>
      <c r="I20" s="1">
        <v>24.977679224428901</v>
      </c>
      <c r="J20" s="1">
        <v>24.9774250634621</v>
      </c>
      <c r="K20" s="1"/>
      <c r="L20" s="1"/>
      <c r="N20" t="s">
        <v>92</v>
      </c>
      <c r="O20" t="s">
        <v>111</v>
      </c>
    </row>
    <row r="21" spans="1:15" x14ac:dyDescent="0.25">
      <c r="A21" t="s">
        <v>27</v>
      </c>
      <c r="C21">
        <v>3</v>
      </c>
      <c r="D21" t="s">
        <v>74</v>
      </c>
      <c r="E21" t="s">
        <v>7</v>
      </c>
      <c r="F21" s="3">
        <v>1313.65952489611</v>
      </c>
      <c r="G21" s="3">
        <v>1317.62763640465</v>
      </c>
      <c r="H21" s="3">
        <v>1349.0963189572999</v>
      </c>
      <c r="I21" s="3">
        <v>1355.0532274883999</v>
      </c>
      <c r="J21" s="3">
        <v>1521.7354728288001</v>
      </c>
      <c r="K21" s="3"/>
      <c r="L21" s="3"/>
      <c r="N21" t="s">
        <v>92</v>
      </c>
      <c r="O21" t="s">
        <v>118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1"/>
  <sheetViews>
    <sheetView workbookViewId="0">
      <selection activeCell="O1" sqref="O1:O21"/>
    </sheetView>
  </sheetViews>
  <sheetFormatPr defaultRowHeight="14.4" x14ac:dyDescent="0.3"/>
  <cols>
    <col min="1" max="2" width="12.109375" customWidth="1"/>
    <col min="4" max="4" width="15.6640625" customWidth="1"/>
    <col min="6" max="10" width="9.5546875" bestFit="1" customWidth="1"/>
    <col min="11" max="12" width="9.5546875" customWidth="1"/>
  </cols>
  <sheetData>
    <row r="1" spans="1:15" x14ac:dyDescent="0.25">
      <c r="A1" t="s">
        <v>29</v>
      </c>
      <c r="B1" t="s">
        <v>75</v>
      </c>
      <c r="C1" t="s">
        <v>117</v>
      </c>
      <c r="D1" t="s">
        <v>0</v>
      </c>
      <c r="E1" t="s">
        <v>1</v>
      </c>
      <c r="F1" t="s">
        <v>2</v>
      </c>
      <c r="G1" t="s">
        <v>3</v>
      </c>
      <c r="H1" t="s">
        <v>4</v>
      </c>
      <c r="I1" t="s">
        <v>5</v>
      </c>
      <c r="J1" t="s">
        <v>6</v>
      </c>
      <c r="N1" t="s">
        <v>112</v>
      </c>
      <c r="O1" t="s">
        <v>113</v>
      </c>
    </row>
    <row r="2" spans="1:15" x14ac:dyDescent="0.25">
      <c r="A2" t="s">
        <v>25</v>
      </c>
      <c r="C2">
        <v>3</v>
      </c>
      <c r="D2" t="s">
        <v>42</v>
      </c>
      <c r="E2" t="s">
        <v>7</v>
      </c>
      <c r="F2" s="1">
        <v>46.631912846411602</v>
      </c>
      <c r="G2" s="1">
        <v>42.1637756770794</v>
      </c>
      <c r="H2" s="1">
        <v>38.416058802877203</v>
      </c>
      <c r="I2" s="1">
        <v>49.539378096799503</v>
      </c>
      <c r="J2" s="1">
        <v>58.5163102737881</v>
      </c>
      <c r="K2" s="1"/>
      <c r="L2" s="1"/>
      <c r="N2" t="s">
        <v>92</v>
      </c>
      <c r="O2" t="s">
        <v>93</v>
      </c>
    </row>
    <row r="3" spans="1:15" x14ac:dyDescent="0.25">
      <c r="A3" t="s">
        <v>25</v>
      </c>
      <c r="C3">
        <v>4</v>
      </c>
      <c r="D3" t="s">
        <v>43</v>
      </c>
      <c r="E3" t="s">
        <v>7</v>
      </c>
      <c r="F3" s="1">
        <v>3.10478291156433</v>
      </c>
      <c r="G3" s="1">
        <v>3.47125514199604</v>
      </c>
      <c r="H3" s="1">
        <v>5.23599554140403</v>
      </c>
      <c r="I3" s="1">
        <v>5.0260601591668701</v>
      </c>
      <c r="J3" s="1">
        <v>5.9348856358794002</v>
      </c>
      <c r="K3" s="1"/>
      <c r="L3" s="1"/>
      <c r="N3" t="s">
        <v>92</v>
      </c>
      <c r="O3" t="s">
        <v>94</v>
      </c>
    </row>
    <row r="4" spans="1:15" x14ac:dyDescent="0.25">
      <c r="A4" t="s">
        <v>25</v>
      </c>
      <c r="C4">
        <v>5</v>
      </c>
      <c r="D4" t="s">
        <v>44</v>
      </c>
      <c r="E4" t="s">
        <v>7</v>
      </c>
      <c r="F4" s="1">
        <v>111.109242680249</v>
      </c>
      <c r="G4" s="1">
        <v>113.174265452054</v>
      </c>
      <c r="H4" s="1">
        <v>108.623078390779</v>
      </c>
      <c r="I4" s="1">
        <v>83.504538204506204</v>
      </c>
      <c r="J4" s="1">
        <v>93.045006674775294</v>
      </c>
      <c r="K4" s="1"/>
      <c r="L4" s="1"/>
      <c r="N4" t="s">
        <v>92</v>
      </c>
      <c r="O4" t="s">
        <v>95</v>
      </c>
    </row>
    <row r="5" spans="1:15" x14ac:dyDescent="0.25">
      <c r="A5" t="s">
        <v>25</v>
      </c>
      <c r="B5">
        <v>0.8</v>
      </c>
      <c r="C5">
        <v>6</v>
      </c>
      <c r="D5" t="s">
        <v>45</v>
      </c>
      <c r="E5" t="s">
        <v>7</v>
      </c>
      <c r="F5" s="3">
        <v>3400.9819459391701</v>
      </c>
      <c r="G5" s="3">
        <v>3196.58899205238</v>
      </c>
      <c r="H5" s="3">
        <v>2418.6345703255802</v>
      </c>
      <c r="I5" s="3">
        <v>2280.5926292609101</v>
      </c>
      <c r="J5" s="3">
        <v>1768.9208474940001</v>
      </c>
      <c r="K5" s="3"/>
      <c r="L5" s="3"/>
      <c r="N5" t="s">
        <v>92</v>
      </c>
      <c r="O5" t="s">
        <v>96</v>
      </c>
    </row>
    <row r="6" spans="1:15" x14ac:dyDescent="0.25">
      <c r="A6" t="s">
        <v>25</v>
      </c>
      <c r="B6">
        <v>0.8</v>
      </c>
      <c r="C6">
        <v>7</v>
      </c>
      <c r="D6" t="s">
        <v>46</v>
      </c>
      <c r="E6" t="s">
        <v>7</v>
      </c>
      <c r="F6" s="3">
        <v>4762.1485081492901</v>
      </c>
      <c r="G6" s="3">
        <v>4720.7565252005497</v>
      </c>
      <c r="H6" s="3">
        <v>4682.70967285999</v>
      </c>
      <c r="I6" s="3">
        <v>4528.3312195354101</v>
      </c>
      <c r="J6" s="3">
        <v>4434.15519751586</v>
      </c>
      <c r="K6" s="3"/>
      <c r="L6" s="3"/>
      <c r="N6" t="s">
        <v>92</v>
      </c>
      <c r="O6" t="s">
        <v>97</v>
      </c>
    </row>
    <row r="7" spans="1:15" x14ac:dyDescent="0.25">
      <c r="A7" t="s">
        <v>25</v>
      </c>
      <c r="B7">
        <v>0.8</v>
      </c>
      <c r="C7">
        <v>8</v>
      </c>
      <c r="D7" t="s">
        <v>47</v>
      </c>
      <c r="E7" t="s">
        <v>7</v>
      </c>
      <c r="F7" s="1">
        <v>29.006140815194499</v>
      </c>
      <c r="G7" s="1">
        <v>43.209131084023099</v>
      </c>
      <c r="H7" s="1">
        <v>52.590955353359</v>
      </c>
      <c r="I7" s="1">
        <v>9.6287978577475197</v>
      </c>
      <c r="J7" s="1">
        <v>0.91023124411121903</v>
      </c>
      <c r="K7" s="1"/>
      <c r="L7" s="1"/>
      <c r="N7" t="s">
        <v>92</v>
      </c>
      <c r="O7" t="s">
        <v>98</v>
      </c>
    </row>
    <row r="8" spans="1:15" x14ac:dyDescent="0.25">
      <c r="A8" t="s">
        <v>25</v>
      </c>
      <c r="B8">
        <v>0.8</v>
      </c>
      <c r="C8">
        <v>9</v>
      </c>
      <c r="D8" t="s">
        <v>48</v>
      </c>
      <c r="E8" t="s">
        <v>7</v>
      </c>
      <c r="F8" s="1">
        <v>75.19793911168</v>
      </c>
      <c r="G8" s="1">
        <v>71.544467940698098</v>
      </c>
      <c r="H8" s="1">
        <v>57.202578589404901</v>
      </c>
      <c r="I8" s="1">
        <v>55.704639618887903</v>
      </c>
      <c r="J8" s="1">
        <v>46.8295494732183</v>
      </c>
      <c r="K8" s="1"/>
      <c r="L8" s="1"/>
      <c r="N8" t="s">
        <v>92</v>
      </c>
      <c r="O8" t="s">
        <v>99</v>
      </c>
    </row>
    <row r="9" spans="1:15" x14ac:dyDescent="0.25">
      <c r="A9" t="s">
        <v>25</v>
      </c>
      <c r="B9">
        <v>0.8</v>
      </c>
      <c r="C9">
        <v>10</v>
      </c>
      <c r="D9" t="s">
        <v>49</v>
      </c>
      <c r="E9" t="s">
        <v>7</v>
      </c>
      <c r="F9" s="1">
        <v>0</v>
      </c>
      <c r="G9" s="1">
        <v>0</v>
      </c>
      <c r="H9" s="1">
        <v>0</v>
      </c>
      <c r="I9" s="1">
        <v>8.6543615963295302E-3</v>
      </c>
      <c r="J9" s="1">
        <v>3.7146885194432502E-2</v>
      </c>
      <c r="K9" s="1"/>
      <c r="L9" s="1"/>
      <c r="N9" t="s">
        <v>92</v>
      </c>
      <c r="O9" t="s">
        <v>100</v>
      </c>
    </row>
    <row r="10" spans="1:15" x14ac:dyDescent="0.25">
      <c r="A10" t="s">
        <v>25</v>
      </c>
      <c r="B10">
        <v>0.55000000000000004</v>
      </c>
      <c r="C10">
        <v>6</v>
      </c>
      <c r="D10" t="s">
        <v>45</v>
      </c>
      <c r="E10" t="s">
        <v>7</v>
      </c>
      <c r="F10" s="3">
        <f>IF(F6-F11&gt;F5,0,(F5-(F6-F11)))</f>
        <v>1912.8105371425172</v>
      </c>
      <c r="G10" s="3">
        <f>IF(G6-G11&gt;G5,0,(G5-(G6-G11)))</f>
        <v>1721.3525779272081</v>
      </c>
      <c r="H10" s="3">
        <f>IF(H6-H11&gt;H5,0,(H5-(H6-H11)))</f>
        <v>955.28779755683308</v>
      </c>
      <c r="I10" s="3">
        <f>IF(I6-I11&gt;I5,0,(I5-(I6-I11)))</f>
        <v>865.48912315609459</v>
      </c>
      <c r="J10" s="3">
        <f>IF(J6-J11&gt;J5,0,(J5-(J6-J11)))</f>
        <v>383.24734827029397</v>
      </c>
      <c r="K10" s="3"/>
      <c r="L10" s="3"/>
      <c r="N10" t="s">
        <v>92</v>
      </c>
      <c r="O10" t="s">
        <v>101</v>
      </c>
    </row>
    <row r="11" spans="1:15" x14ac:dyDescent="0.25">
      <c r="A11" t="s">
        <v>25</v>
      </c>
      <c r="B11">
        <v>0.55000000000000004</v>
      </c>
      <c r="C11">
        <v>7</v>
      </c>
      <c r="D11" t="s">
        <v>46</v>
      </c>
      <c r="E11" t="s">
        <v>7</v>
      </c>
      <c r="F11" s="3">
        <f>0.55*F6*1/0.8</f>
        <v>3273.9770993526372</v>
      </c>
      <c r="G11" s="3">
        <f>0.55*G6*1/0.8</f>
        <v>3245.5201110753778</v>
      </c>
      <c r="H11" s="3">
        <f>0.55*H6*1/0.8</f>
        <v>3219.3629000912429</v>
      </c>
      <c r="I11" s="3">
        <f>0.55*I6*1/0.8</f>
        <v>3113.2277134305946</v>
      </c>
      <c r="J11" s="3">
        <f>0.55*J6*1/0.8</f>
        <v>3048.4816982921539</v>
      </c>
      <c r="K11" s="3"/>
      <c r="L11" s="3"/>
      <c r="N11" t="s">
        <v>92</v>
      </c>
      <c r="O11" t="s">
        <v>102</v>
      </c>
    </row>
    <row r="12" spans="1:15" x14ac:dyDescent="0.25">
      <c r="A12" t="s">
        <v>25</v>
      </c>
      <c r="B12">
        <v>0.55000000000000004</v>
      </c>
      <c r="C12">
        <v>8</v>
      </c>
      <c r="D12" t="s">
        <v>47</v>
      </c>
      <c r="E12" t="s">
        <v>7</v>
      </c>
      <c r="F12" s="1">
        <f t="shared" ref="F12:J14" si="0">F$10/F$5*F7</f>
        <v>16.313891892131807</v>
      </c>
      <c r="G12" s="1">
        <f t="shared" si="0"/>
        <v>23.267973882911701</v>
      </c>
      <c r="H12" s="1">
        <f t="shared" si="0"/>
        <v>20.771843141296522</v>
      </c>
      <c r="I12" s="1">
        <f t="shared" si="0"/>
        <v>3.6541466055908134</v>
      </c>
      <c r="J12" s="1">
        <f t="shared" si="0"/>
        <v>0.19720707747471924</v>
      </c>
      <c r="K12" s="1"/>
      <c r="L12" s="1"/>
      <c r="N12" t="s">
        <v>92</v>
      </c>
      <c r="O12" t="s">
        <v>103</v>
      </c>
    </row>
    <row r="13" spans="1:15" x14ac:dyDescent="0.25">
      <c r="A13" t="s">
        <v>25</v>
      </c>
      <c r="B13">
        <v>0.55000000000000004</v>
      </c>
      <c r="C13">
        <v>9</v>
      </c>
      <c r="D13" t="s">
        <v>48</v>
      </c>
      <c r="E13" t="s">
        <v>7</v>
      </c>
      <c r="F13" s="1">
        <f t="shared" si="0"/>
        <v>42.293494229209188</v>
      </c>
      <c r="G13" s="1">
        <f t="shared" si="0"/>
        <v>38.526458869859347</v>
      </c>
      <c r="H13" s="1">
        <f t="shared" si="0"/>
        <v>22.593295401333958</v>
      </c>
      <c r="I13" s="1">
        <f t="shared" si="0"/>
        <v>21.140013819610523</v>
      </c>
      <c r="J13" s="1">
        <f t="shared" si="0"/>
        <v>10.145903747886226</v>
      </c>
      <c r="K13" s="1"/>
      <c r="L13" s="1"/>
      <c r="N13" t="s">
        <v>92</v>
      </c>
      <c r="O13" t="s">
        <v>104</v>
      </c>
    </row>
    <row r="14" spans="1:15" x14ac:dyDescent="0.25">
      <c r="A14" t="s">
        <v>25</v>
      </c>
      <c r="B14">
        <v>0.55000000000000004</v>
      </c>
      <c r="C14">
        <v>10</v>
      </c>
      <c r="D14" t="s">
        <v>49</v>
      </c>
      <c r="E14" t="s">
        <v>7</v>
      </c>
      <c r="F14" s="1">
        <f t="shared" si="0"/>
        <v>0</v>
      </c>
      <c r="G14" s="1">
        <f t="shared" si="0"/>
        <v>0</v>
      </c>
      <c r="H14" s="1">
        <f t="shared" si="0"/>
        <v>0</v>
      </c>
      <c r="I14" s="1">
        <f t="shared" si="0"/>
        <v>3.2843462411392831E-3</v>
      </c>
      <c r="J14" s="1">
        <f t="shared" si="0"/>
        <v>8.0480962545248017E-3</v>
      </c>
      <c r="K14" s="1"/>
      <c r="L14" s="1"/>
      <c r="N14" t="s">
        <v>92</v>
      </c>
      <c r="O14" t="s">
        <v>105</v>
      </c>
    </row>
    <row r="15" spans="1:15" x14ac:dyDescent="0.25">
      <c r="A15" t="s">
        <v>26</v>
      </c>
      <c r="D15" t="s">
        <v>39</v>
      </c>
      <c r="E15" t="s">
        <v>7</v>
      </c>
      <c r="F15" s="2" t="s">
        <v>28</v>
      </c>
      <c r="G15" s="2" t="s">
        <v>28</v>
      </c>
      <c r="H15" s="2" t="s">
        <v>28</v>
      </c>
      <c r="I15" s="2" t="s">
        <v>28</v>
      </c>
      <c r="J15" s="2" t="s">
        <v>28</v>
      </c>
      <c r="K15" s="2"/>
      <c r="L15" s="2"/>
      <c r="N15" t="s">
        <v>92</v>
      </c>
      <c r="O15" t="s">
        <v>106</v>
      </c>
    </row>
    <row r="16" spans="1:15" x14ac:dyDescent="0.25">
      <c r="A16" t="s">
        <v>26</v>
      </c>
      <c r="D16" t="s">
        <v>40</v>
      </c>
      <c r="E16" t="s">
        <v>7</v>
      </c>
      <c r="F16" s="2" t="s">
        <v>28</v>
      </c>
      <c r="G16" s="2" t="s">
        <v>28</v>
      </c>
      <c r="H16" s="2" t="s">
        <v>28</v>
      </c>
      <c r="I16" s="2" t="s">
        <v>28</v>
      </c>
      <c r="J16" s="2" t="s">
        <v>28</v>
      </c>
      <c r="K16" s="2"/>
      <c r="L16" s="2"/>
      <c r="N16" t="s">
        <v>92</v>
      </c>
      <c r="O16" t="s">
        <v>107</v>
      </c>
    </row>
    <row r="17" spans="1:15" x14ac:dyDescent="0.25">
      <c r="A17" t="s">
        <v>26</v>
      </c>
      <c r="D17" t="s">
        <v>41</v>
      </c>
      <c r="E17" t="s">
        <v>7</v>
      </c>
      <c r="F17" s="2" t="s">
        <v>28</v>
      </c>
      <c r="G17" s="2" t="s">
        <v>28</v>
      </c>
      <c r="H17" s="2" t="s">
        <v>28</v>
      </c>
      <c r="I17" s="2" t="s">
        <v>28</v>
      </c>
      <c r="J17" s="2" t="s">
        <v>28</v>
      </c>
      <c r="K17" s="2"/>
      <c r="L17" s="2"/>
      <c r="N17" t="s">
        <v>92</v>
      </c>
      <c r="O17" t="s">
        <v>108</v>
      </c>
    </row>
    <row r="18" spans="1:15" x14ac:dyDescent="0.25">
      <c r="A18" t="s">
        <v>26</v>
      </c>
      <c r="C18">
        <v>3</v>
      </c>
      <c r="D18" t="s">
        <v>36</v>
      </c>
      <c r="E18" t="s">
        <v>7</v>
      </c>
      <c r="F18" s="1">
        <v>63.307998657226598</v>
      </c>
      <c r="G18" s="1">
        <v>63.307998657226598</v>
      </c>
      <c r="H18" s="1">
        <v>63.307998657226598</v>
      </c>
      <c r="I18" s="1">
        <v>63.307998657226598</v>
      </c>
      <c r="J18" s="1">
        <v>63.307998657226598</v>
      </c>
      <c r="K18" s="1"/>
      <c r="L18" s="1"/>
      <c r="N18" t="s">
        <v>92</v>
      </c>
      <c r="O18" t="s">
        <v>109</v>
      </c>
    </row>
    <row r="19" spans="1:15" x14ac:dyDescent="0.25">
      <c r="A19" t="s">
        <v>26</v>
      </c>
      <c r="C19">
        <v>4</v>
      </c>
      <c r="D19" t="s">
        <v>37</v>
      </c>
      <c r="E19" t="s">
        <v>7</v>
      </c>
      <c r="F19" s="1">
        <v>23.717574797450101</v>
      </c>
      <c r="G19" s="1">
        <v>23.5948017244739</v>
      </c>
      <c r="H19" s="1">
        <v>23.194251334672</v>
      </c>
      <c r="I19" s="1">
        <v>23.238324103826599</v>
      </c>
      <c r="J19" s="1">
        <v>23.765873045992301</v>
      </c>
      <c r="K19" s="1"/>
      <c r="L19" s="1"/>
      <c r="N19" t="s">
        <v>92</v>
      </c>
      <c r="O19" t="s">
        <v>110</v>
      </c>
    </row>
    <row r="20" spans="1:15" x14ac:dyDescent="0.25">
      <c r="A20" t="s">
        <v>26</v>
      </c>
      <c r="C20">
        <v>5</v>
      </c>
      <c r="D20" t="s">
        <v>38</v>
      </c>
      <c r="E20" t="s">
        <v>7</v>
      </c>
      <c r="F20" s="1">
        <v>32.6909266456707</v>
      </c>
      <c r="G20" s="1">
        <v>32.590013595328301</v>
      </c>
      <c r="H20" s="1">
        <v>32.260052781362802</v>
      </c>
      <c r="I20" s="1">
        <v>32.1524756407455</v>
      </c>
      <c r="J20" s="1">
        <v>32.814627910488802</v>
      </c>
      <c r="K20" s="1"/>
      <c r="L20" s="1"/>
      <c r="N20" t="s">
        <v>92</v>
      </c>
      <c r="O20" t="s">
        <v>111</v>
      </c>
    </row>
    <row r="21" spans="1:15" x14ac:dyDescent="0.25">
      <c r="A21" t="s">
        <v>27</v>
      </c>
      <c r="C21">
        <v>3</v>
      </c>
      <c r="D21" t="s">
        <v>50</v>
      </c>
      <c r="E21" t="s">
        <v>7</v>
      </c>
      <c r="F21" s="3">
        <v>2833.5158360979399</v>
      </c>
      <c r="G21" s="3">
        <v>2957.2582472802901</v>
      </c>
      <c r="H21" s="3">
        <v>3569.2063230743602</v>
      </c>
      <c r="I21" s="3">
        <v>3538.78557305498</v>
      </c>
      <c r="J21" s="3">
        <v>3960.0772620948001</v>
      </c>
      <c r="K21" s="3"/>
      <c r="L21" s="3"/>
      <c r="N21" t="s">
        <v>92</v>
      </c>
      <c r="O21" t="s">
        <v>118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1"/>
  <sheetViews>
    <sheetView workbookViewId="0">
      <selection activeCell="G27" sqref="G27"/>
    </sheetView>
  </sheetViews>
  <sheetFormatPr defaultRowHeight="14.4" x14ac:dyDescent="0.3"/>
  <cols>
    <col min="4" max="4" width="19.5546875" customWidth="1"/>
    <col min="6" max="10" width="9.5546875" bestFit="1" customWidth="1"/>
    <col min="11" max="12" width="9.5546875" customWidth="1"/>
  </cols>
  <sheetData>
    <row r="1" spans="1:15" x14ac:dyDescent="0.25">
      <c r="A1" t="s">
        <v>29</v>
      </c>
      <c r="B1" t="s">
        <v>75</v>
      </c>
      <c r="C1" t="s">
        <v>117</v>
      </c>
      <c r="D1" t="s">
        <v>0</v>
      </c>
      <c r="E1" t="s">
        <v>1</v>
      </c>
      <c r="F1" t="s">
        <v>2</v>
      </c>
      <c r="G1" t="s">
        <v>3</v>
      </c>
      <c r="H1" t="s">
        <v>4</v>
      </c>
      <c r="I1" t="s">
        <v>5</v>
      </c>
      <c r="J1" t="s">
        <v>6</v>
      </c>
      <c r="N1" t="s">
        <v>112</v>
      </c>
      <c r="O1" t="s">
        <v>113</v>
      </c>
    </row>
    <row r="2" spans="1:15" x14ac:dyDescent="0.25">
      <c r="A2" t="s">
        <v>25</v>
      </c>
      <c r="C2">
        <v>3</v>
      </c>
      <c r="D2" t="s">
        <v>82</v>
      </c>
      <c r="E2" t="s">
        <v>7</v>
      </c>
      <c r="F2" s="1">
        <v>46.631912846411602</v>
      </c>
      <c r="G2" s="1">
        <v>42.1637756770794</v>
      </c>
      <c r="H2" s="1">
        <v>38.416058802877203</v>
      </c>
      <c r="I2" s="1">
        <v>49.539378096799503</v>
      </c>
      <c r="J2" s="1">
        <v>58.5163102737881</v>
      </c>
      <c r="K2" s="1"/>
      <c r="L2" s="1"/>
      <c r="N2" t="s">
        <v>92</v>
      </c>
      <c r="O2" t="s">
        <v>93</v>
      </c>
    </row>
    <row r="3" spans="1:15" x14ac:dyDescent="0.25">
      <c r="A3" t="s">
        <v>25</v>
      </c>
      <c r="C3">
        <v>4</v>
      </c>
      <c r="D3" t="s">
        <v>83</v>
      </c>
      <c r="E3" t="s">
        <v>7</v>
      </c>
      <c r="F3" s="1">
        <v>3.10478291156433</v>
      </c>
      <c r="G3" s="1">
        <v>3.47125514199604</v>
      </c>
      <c r="H3" s="1">
        <v>5.23599554140403</v>
      </c>
      <c r="I3" s="1">
        <v>5.0260601591668701</v>
      </c>
      <c r="J3" s="1">
        <v>5.9348856358794002</v>
      </c>
      <c r="K3" s="1"/>
      <c r="L3" s="1"/>
      <c r="N3" t="s">
        <v>92</v>
      </c>
      <c r="O3" t="s">
        <v>94</v>
      </c>
    </row>
    <row r="4" spans="1:15" x14ac:dyDescent="0.25">
      <c r="A4" t="s">
        <v>25</v>
      </c>
      <c r="C4">
        <v>5</v>
      </c>
      <c r="D4" t="s">
        <v>84</v>
      </c>
      <c r="E4" t="s">
        <v>7</v>
      </c>
      <c r="F4" s="1">
        <v>111.109242680249</v>
      </c>
      <c r="G4" s="1">
        <v>113.174265452054</v>
      </c>
      <c r="H4" s="1">
        <v>108.623078390779</v>
      </c>
      <c r="I4" s="1">
        <v>83.504538204506204</v>
      </c>
      <c r="J4" s="1">
        <v>93.045006674775294</v>
      </c>
      <c r="K4" s="1"/>
      <c r="L4" s="1"/>
      <c r="N4" t="s">
        <v>92</v>
      </c>
      <c r="O4" t="s">
        <v>95</v>
      </c>
    </row>
    <row r="5" spans="1:15" x14ac:dyDescent="0.25">
      <c r="A5" t="s">
        <v>25</v>
      </c>
      <c r="B5">
        <v>0.8</v>
      </c>
      <c r="C5">
        <v>6</v>
      </c>
      <c r="D5" t="s">
        <v>85</v>
      </c>
      <c r="E5" t="s">
        <v>7</v>
      </c>
      <c r="F5" s="3">
        <v>3225.6663383902701</v>
      </c>
      <c r="G5" s="3">
        <v>3068.6575950237202</v>
      </c>
      <c r="H5" s="3">
        <v>2453.0091948896902</v>
      </c>
      <c r="I5" s="3">
        <v>1843.7436473771199</v>
      </c>
      <c r="J5" s="3">
        <v>1401.54816117576</v>
      </c>
      <c r="K5" s="3"/>
      <c r="L5" s="3"/>
      <c r="N5" t="s">
        <v>92</v>
      </c>
      <c r="O5" t="s">
        <v>96</v>
      </c>
    </row>
    <row r="6" spans="1:15" x14ac:dyDescent="0.25">
      <c r="A6" t="s">
        <v>25</v>
      </c>
      <c r="B6">
        <v>0.8</v>
      </c>
      <c r="C6">
        <v>7</v>
      </c>
      <c r="D6" t="s">
        <v>86</v>
      </c>
      <c r="E6" t="s">
        <v>7</v>
      </c>
      <c r="F6" s="3">
        <v>4397.4046348626398</v>
      </c>
      <c r="G6" s="3">
        <v>4327.5382468908101</v>
      </c>
      <c r="H6" s="3">
        <v>4028.1227527426699</v>
      </c>
      <c r="I6" s="3">
        <v>3390.4508182950199</v>
      </c>
      <c r="J6" s="3">
        <v>3204.44528414263</v>
      </c>
      <c r="K6" s="3"/>
      <c r="L6" s="3"/>
      <c r="N6" t="s">
        <v>92</v>
      </c>
      <c r="O6" t="s">
        <v>97</v>
      </c>
    </row>
    <row r="7" spans="1:15" x14ac:dyDescent="0.25">
      <c r="A7" t="s">
        <v>25</v>
      </c>
      <c r="B7">
        <v>0.8</v>
      </c>
      <c r="C7">
        <v>8</v>
      </c>
      <c r="D7" t="s">
        <v>87</v>
      </c>
      <c r="E7" t="s">
        <v>7</v>
      </c>
      <c r="F7" s="1">
        <v>97.235969657491793</v>
      </c>
      <c r="G7" s="1">
        <v>107.230642677565</v>
      </c>
      <c r="H7" s="1">
        <v>103.31643072224701</v>
      </c>
      <c r="I7" s="1">
        <v>39.064719988073797</v>
      </c>
      <c r="J7" s="1">
        <v>15.095940782738399</v>
      </c>
      <c r="K7" s="1"/>
      <c r="L7" s="1"/>
      <c r="N7" t="s">
        <v>92</v>
      </c>
      <c r="O7" t="s">
        <v>98</v>
      </c>
    </row>
    <row r="8" spans="1:15" x14ac:dyDescent="0.25">
      <c r="A8" t="s">
        <v>25</v>
      </c>
      <c r="B8">
        <v>0.8</v>
      </c>
      <c r="C8">
        <v>9</v>
      </c>
      <c r="D8" t="s">
        <v>88</v>
      </c>
      <c r="E8" t="s">
        <v>7</v>
      </c>
      <c r="F8" s="1">
        <v>64.514730003397901</v>
      </c>
      <c r="G8" s="1">
        <v>60.565232498889202</v>
      </c>
      <c r="H8" s="1">
        <v>42.257795626710397</v>
      </c>
      <c r="I8" s="1">
        <v>31.607697708578801</v>
      </c>
      <c r="J8" s="1">
        <v>21.962395741430701</v>
      </c>
      <c r="K8" s="1"/>
      <c r="L8" s="1"/>
      <c r="N8" t="s">
        <v>92</v>
      </c>
      <c r="O8" t="s">
        <v>99</v>
      </c>
    </row>
    <row r="9" spans="1:15" x14ac:dyDescent="0.25">
      <c r="A9" t="s">
        <v>25</v>
      </c>
      <c r="B9">
        <v>0.8</v>
      </c>
      <c r="C9">
        <v>10</v>
      </c>
      <c r="D9" t="s">
        <v>89</v>
      </c>
      <c r="E9" t="s">
        <v>7</v>
      </c>
      <c r="F9" s="1">
        <v>75.626398524991799</v>
      </c>
      <c r="G9" s="1">
        <v>61.884896419470302</v>
      </c>
      <c r="H9" s="1">
        <v>47.722755905783799</v>
      </c>
      <c r="I9" s="1">
        <v>66.358318463685606</v>
      </c>
      <c r="J9" s="1">
        <v>30.448022415130499</v>
      </c>
      <c r="K9" s="1"/>
      <c r="L9" s="1"/>
      <c r="N9" t="s">
        <v>92</v>
      </c>
      <c r="O9" t="s">
        <v>100</v>
      </c>
    </row>
    <row r="10" spans="1:15" x14ac:dyDescent="0.25">
      <c r="A10" t="s">
        <v>25</v>
      </c>
      <c r="B10">
        <v>0.55000000000000004</v>
      </c>
      <c r="C10">
        <v>6</v>
      </c>
      <c r="D10" t="s">
        <v>85</v>
      </c>
      <c r="E10" t="s">
        <v>7</v>
      </c>
      <c r="F10" s="3">
        <f>IF(F6-F11&gt;F5,0,(F5-(F6-F11)))</f>
        <v>1851.4773899956949</v>
      </c>
      <c r="G10" s="3">
        <f>IF(G6-G11&gt;G5,0,(G5-(G6-G11)))</f>
        <v>1716.3018928703423</v>
      </c>
      <c r="H10" s="3">
        <f>IF(H6-H11&gt;H5,0,(H5-(H6-H11)))</f>
        <v>1194.2208346576058</v>
      </c>
      <c r="I10" s="3">
        <f>IF(I6-I11&gt;I5,0,(I5-(I6-I11)))</f>
        <v>784.22776665992615</v>
      </c>
      <c r="J10" s="3">
        <f>IF(J6-J11&gt;J5,0,(J5-(J6-J11)))</f>
        <v>400.15900988118847</v>
      </c>
      <c r="K10" s="3"/>
      <c r="L10" s="3"/>
      <c r="N10" t="s">
        <v>92</v>
      </c>
      <c r="O10" t="s">
        <v>101</v>
      </c>
    </row>
    <row r="11" spans="1:15" x14ac:dyDescent="0.25">
      <c r="A11" t="s">
        <v>25</v>
      </c>
      <c r="B11">
        <v>0.55000000000000004</v>
      </c>
      <c r="C11">
        <v>7</v>
      </c>
      <c r="D11" t="s">
        <v>86</v>
      </c>
      <c r="E11" t="s">
        <v>7</v>
      </c>
      <c r="F11" s="3">
        <f>0.55*F6*1/0.8</f>
        <v>3023.2156864680646</v>
      </c>
      <c r="G11" s="3">
        <f>0.55*G6*1/0.8</f>
        <v>2975.1825447374322</v>
      </c>
      <c r="H11" s="3">
        <f>0.55*H6*1/0.8</f>
        <v>2769.3343925105855</v>
      </c>
      <c r="I11" s="3">
        <f>0.55*I6*1/0.8</f>
        <v>2330.9349375778261</v>
      </c>
      <c r="J11" s="3">
        <f>0.55*J6*1/0.8</f>
        <v>2203.0561328480585</v>
      </c>
      <c r="K11" s="3"/>
      <c r="L11" s="3"/>
      <c r="N11" t="s">
        <v>92</v>
      </c>
      <c r="O11" t="s">
        <v>102</v>
      </c>
    </row>
    <row r="12" spans="1:15" x14ac:dyDescent="0.25">
      <c r="A12" t="s">
        <v>25</v>
      </c>
      <c r="B12">
        <v>0.55000000000000004</v>
      </c>
      <c r="C12">
        <v>8</v>
      </c>
      <c r="D12" t="s">
        <v>87</v>
      </c>
      <c r="E12" t="s">
        <v>7</v>
      </c>
      <c r="F12" s="1">
        <f t="shared" ref="F12:J14" si="0">F$10/F$5*F7</f>
        <v>55.81178597814781</v>
      </c>
      <c r="G12" s="1">
        <f t="shared" si="0"/>
        <v>59.974157853146046</v>
      </c>
      <c r="H12" s="1">
        <f t="shared" si="0"/>
        <v>50.298480082344305</v>
      </c>
      <c r="I12" s="1">
        <f t="shared" si="0"/>
        <v>16.615996564936918</v>
      </c>
      <c r="J12" s="1">
        <f t="shared" si="0"/>
        <v>4.3100743051013231</v>
      </c>
      <c r="K12" s="1"/>
      <c r="L12" s="1"/>
      <c r="N12" t="s">
        <v>92</v>
      </c>
      <c r="O12" t="s">
        <v>103</v>
      </c>
    </row>
    <row r="13" spans="1:15" x14ac:dyDescent="0.25">
      <c r="A13" t="s">
        <v>25</v>
      </c>
      <c r="B13">
        <v>0.55000000000000004</v>
      </c>
      <c r="C13">
        <v>9</v>
      </c>
      <c r="D13" t="s">
        <v>88</v>
      </c>
      <c r="E13" t="s">
        <v>7</v>
      </c>
      <c r="F13" s="1">
        <f t="shared" si="0"/>
        <v>37.030353233179397</v>
      </c>
      <c r="G13" s="1">
        <f t="shared" si="0"/>
        <v>33.874168088529409</v>
      </c>
      <c r="H13" s="1">
        <f t="shared" si="0"/>
        <v>20.572747982051485</v>
      </c>
      <c r="I13" s="1">
        <f t="shared" si="0"/>
        <v>13.444186895788526</v>
      </c>
      <c r="J13" s="1">
        <f t="shared" si="0"/>
        <v>6.2705305304222296</v>
      </c>
      <c r="K13" s="1"/>
      <c r="L13" s="1"/>
      <c r="N13" t="s">
        <v>92</v>
      </c>
      <c r="O13" t="s">
        <v>104</v>
      </c>
    </row>
    <row r="14" spans="1:15" x14ac:dyDescent="0.25">
      <c r="A14" t="s">
        <v>25</v>
      </c>
      <c r="B14">
        <v>0.55000000000000004</v>
      </c>
      <c r="C14">
        <v>10</v>
      </c>
      <c r="D14" t="s">
        <v>89</v>
      </c>
      <c r="E14" t="s">
        <v>7</v>
      </c>
      <c r="F14" s="1">
        <f t="shared" si="0"/>
        <v>43.408261198429365</v>
      </c>
      <c r="G14" s="1">
        <f t="shared" si="0"/>
        <v>34.61225685037725</v>
      </c>
      <c r="H14" s="1">
        <f t="shared" si="0"/>
        <v>23.233304428167532</v>
      </c>
      <c r="I14" s="1">
        <f t="shared" si="0"/>
        <v>28.225201460146383</v>
      </c>
      <c r="J14" s="1">
        <f t="shared" si="0"/>
        <v>8.6932799314278597</v>
      </c>
      <c r="K14" s="1"/>
      <c r="L14" s="1"/>
      <c r="N14" t="s">
        <v>92</v>
      </c>
      <c r="O14" t="s">
        <v>105</v>
      </c>
    </row>
    <row r="15" spans="1:15" x14ac:dyDescent="0.25">
      <c r="A15" t="s">
        <v>26</v>
      </c>
      <c r="C15">
        <v>3</v>
      </c>
      <c r="D15" t="s">
        <v>76</v>
      </c>
      <c r="E15" t="s">
        <v>7</v>
      </c>
      <c r="F15" s="1">
        <v>52.842298273594402</v>
      </c>
      <c r="G15" s="1">
        <v>61.234338712910798</v>
      </c>
      <c r="H15" s="1">
        <v>70.010791806021601</v>
      </c>
      <c r="I15" s="1">
        <v>72.888801348539204</v>
      </c>
      <c r="J15" s="1">
        <v>68.536932527586501</v>
      </c>
      <c r="K15" s="1"/>
      <c r="L15" s="1"/>
      <c r="N15" t="s">
        <v>92</v>
      </c>
      <c r="O15" t="s">
        <v>106</v>
      </c>
    </row>
    <row r="16" spans="1:15" x14ac:dyDescent="0.25">
      <c r="A16" t="s">
        <v>26</v>
      </c>
      <c r="C16">
        <v>4</v>
      </c>
      <c r="D16" t="s">
        <v>77</v>
      </c>
      <c r="E16" t="s">
        <v>7</v>
      </c>
      <c r="F16" s="1">
        <v>9.3772860564536593</v>
      </c>
      <c r="G16" s="1">
        <v>8.9920521319984008</v>
      </c>
      <c r="H16" s="1">
        <v>8.5120549139621104</v>
      </c>
      <c r="I16" s="1">
        <v>8.3454842715018405</v>
      </c>
      <c r="J16" s="1">
        <v>8.5995824694769993</v>
      </c>
      <c r="K16" s="1"/>
      <c r="L16" s="1"/>
      <c r="N16" t="s">
        <v>92</v>
      </c>
      <c r="O16" t="s">
        <v>107</v>
      </c>
    </row>
    <row r="17" spans="1:15" x14ac:dyDescent="0.25">
      <c r="A17" t="s">
        <v>26</v>
      </c>
      <c r="C17">
        <v>5</v>
      </c>
      <c r="D17" t="s">
        <v>78</v>
      </c>
      <c r="E17" t="s">
        <v>7</v>
      </c>
      <c r="F17" s="1">
        <v>12.8089310653101</v>
      </c>
      <c r="G17" s="1">
        <v>13.1261365873695</v>
      </c>
      <c r="H17" s="1">
        <v>14.0160903073784</v>
      </c>
      <c r="I17" s="1">
        <v>14.3701504326998</v>
      </c>
      <c r="J17" s="1">
        <v>14.3517142001251</v>
      </c>
      <c r="K17" s="1"/>
      <c r="L17" s="1"/>
      <c r="N17" t="s">
        <v>92</v>
      </c>
      <c r="O17" t="s">
        <v>108</v>
      </c>
    </row>
    <row r="18" spans="1:15" x14ac:dyDescent="0.25">
      <c r="A18" t="s">
        <v>26</v>
      </c>
      <c r="C18">
        <v>6</v>
      </c>
      <c r="D18" t="s">
        <v>79</v>
      </c>
      <c r="E18" t="s">
        <v>7</v>
      </c>
      <c r="F18" s="1">
        <v>44.037125787334404</v>
      </c>
      <c r="G18" s="1">
        <v>54.582923452023003</v>
      </c>
      <c r="H18" s="1">
        <v>66.860827050862696</v>
      </c>
      <c r="I18" s="1">
        <v>67.037443980039797</v>
      </c>
      <c r="J18" s="1">
        <v>64.068480250943793</v>
      </c>
      <c r="K18" s="1"/>
      <c r="L18" s="1"/>
      <c r="N18" t="s">
        <v>92</v>
      </c>
      <c r="O18" t="s">
        <v>109</v>
      </c>
    </row>
    <row r="19" spans="1:15" x14ac:dyDescent="0.25">
      <c r="A19" t="s">
        <v>26</v>
      </c>
      <c r="C19">
        <v>7</v>
      </c>
      <c r="D19" t="s">
        <v>80</v>
      </c>
      <c r="E19" t="s">
        <v>7</v>
      </c>
      <c r="F19" s="1">
        <v>14.3234369954911</v>
      </c>
      <c r="G19" s="1">
        <v>13.859478321855301</v>
      </c>
      <c r="H19" s="1">
        <v>14.4801045662149</v>
      </c>
      <c r="I19" s="1">
        <v>15.3768232406269</v>
      </c>
      <c r="J19" s="1">
        <v>15.974167716371101</v>
      </c>
      <c r="K19" s="1"/>
      <c r="L19" s="1"/>
      <c r="N19" t="s">
        <v>92</v>
      </c>
      <c r="O19" t="s">
        <v>110</v>
      </c>
    </row>
    <row r="20" spans="1:15" x14ac:dyDescent="0.25">
      <c r="A20" t="s">
        <v>26</v>
      </c>
      <c r="C20">
        <v>8</v>
      </c>
      <c r="D20" t="s">
        <v>81</v>
      </c>
      <c r="E20" t="s">
        <v>7</v>
      </c>
      <c r="F20" s="1">
        <v>16.575767366457299</v>
      </c>
      <c r="G20" s="1">
        <v>17.725938205934099</v>
      </c>
      <c r="H20" s="1">
        <v>18.267170480069201</v>
      </c>
      <c r="I20" s="1">
        <v>18.6187292943359</v>
      </c>
      <c r="J20" s="1">
        <v>18.192133063985999</v>
      </c>
      <c r="K20" s="1"/>
      <c r="L20" s="1"/>
      <c r="N20" t="s">
        <v>92</v>
      </c>
      <c r="O20" t="s">
        <v>111</v>
      </c>
    </row>
    <row r="21" spans="1:15" x14ac:dyDescent="0.25">
      <c r="A21" t="s">
        <v>27</v>
      </c>
      <c r="C21">
        <v>3</v>
      </c>
      <c r="D21" t="s">
        <v>90</v>
      </c>
      <c r="E21" t="s">
        <v>7</v>
      </c>
      <c r="F21" s="3">
        <v>1795.8922125971401</v>
      </c>
      <c r="G21" s="3">
        <v>1860.68309777535</v>
      </c>
      <c r="H21" s="3">
        <v>2163.7071070918801</v>
      </c>
      <c r="I21" s="3">
        <v>2065.7990030281198</v>
      </c>
      <c r="J21" s="3">
        <v>2312.01336510284</v>
      </c>
      <c r="K21" s="3"/>
      <c r="L21" s="3"/>
      <c r="N21" t="s">
        <v>92</v>
      </c>
      <c r="O21" t="s">
        <v>118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13"/>
  <sheetViews>
    <sheetView workbookViewId="0">
      <selection activeCell="K11" sqref="K11"/>
    </sheetView>
  </sheetViews>
  <sheetFormatPr defaultRowHeight="14.4" x14ac:dyDescent="0.3"/>
  <cols>
    <col min="1" max="1" width="11" customWidth="1"/>
    <col min="2" max="2" width="12" customWidth="1"/>
    <col min="3" max="3" width="3" bestFit="1" customWidth="1"/>
    <col min="4" max="4" width="23.44140625" customWidth="1"/>
    <col min="5" max="5" width="6" bestFit="1" customWidth="1"/>
    <col min="6" max="10" width="12" bestFit="1" customWidth="1"/>
  </cols>
  <sheetData>
    <row r="1" spans="1:10" ht="15" x14ac:dyDescent="0.25">
      <c r="A1" t="s">
        <v>29</v>
      </c>
      <c r="B1" t="s">
        <v>75</v>
      </c>
      <c r="D1" t="s">
        <v>0</v>
      </c>
      <c r="E1" t="s">
        <v>1</v>
      </c>
      <c r="F1" t="s">
        <v>2</v>
      </c>
      <c r="G1" t="s">
        <v>3</v>
      </c>
      <c r="H1" t="s">
        <v>4</v>
      </c>
      <c r="I1" t="s">
        <v>5</v>
      </c>
      <c r="J1" t="s">
        <v>6</v>
      </c>
    </row>
    <row r="2" spans="1:10" ht="15" x14ac:dyDescent="0.25">
      <c r="A2" t="s">
        <v>25</v>
      </c>
      <c r="B2">
        <v>0.8</v>
      </c>
      <c r="C2">
        <v>3</v>
      </c>
      <c r="D2" t="s">
        <v>16</v>
      </c>
      <c r="E2" t="s">
        <v>7</v>
      </c>
      <c r="F2">
        <v>46.631912846411602</v>
      </c>
      <c r="G2">
        <v>42.1637756770794</v>
      </c>
      <c r="H2">
        <v>38.416058802877203</v>
      </c>
      <c r="I2">
        <v>49.539378096799503</v>
      </c>
      <c r="J2">
        <v>58.5163102737881</v>
      </c>
    </row>
    <row r="3" spans="1:10" ht="15" x14ac:dyDescent="0.25">
      <c r="A3" t="s">
        <v>25</v>
      </c>
      <c r="B3">
        <v>0.8</v>
      </c>
      <c r="C3">
        <v>4</v>
      </c>
      <c r="D3" t="s">
        <v>17</v>
      </c>
      <c r="E3" t="s">
        <v>7</v>
      </c>
      <c r="F3">
        <v>3.10478291156433</v>
      </c>
      <c r="G3">
        <v>3.47125514199604</v>
      </c>
      <c r="H3">
        <v>5.23599554140403</v>
      </c>
      <c r="I3">
        <v>5.0260601591668701</v>
      </c>
      <c r="J3">
        <v>5.9348856358794002</v>
      </c>
    </row>
    <row r="4" spans="1:10" ht="15" x14ac:dyDescent="0.25">
      <c r="A4" t="s">
        <v>25</v>
      </c>
      <c r="B4">
        <v>0.8</v>
      </c>
      <c r="C4">
        <v>5</v>
      </c>
      <c r="D4" t="s">
        <v>18</v>
      </c>
      <c r="E4" t="s">
        <v>7</v>
      </c>
      <c r="F4">
        <v>111.109242680249</v>
      </c>
      <c r="G4">
        <v>113.174265452054</v>
      </c>
      <c r="H4">
        <v>108.623078390779</v>
      </c>
      <c r="I4">
        <v>83.504538204506204</v>
      </c>
      <c r="J4">
        <v>93.045006674775294</v>
      </c>
    </row>
    <row r="5" spans="1:10" ht="15" x14ac:dyDescent="0.25">
      <c r="A5" t="s">
        <v>25</v>
      </c>
      <c r="B5">
        <v>0.8</v>
      </c>
      <c r="C5">
        <v>6</v>
      </c>
      <c r="D5" t="s">
        <v>19</v>
      </c>
      <c r="E5" t="s">
        <v>7</v>
      </c>
      <c r="F5">
        <v>436.55050975830102</v>
      </c>
      <c r="G5">
        <v>1876.23220677419</v>
      </c>
      <c r="H5">
        <v>2146.3540949655899</v>
      </c>
      <c r="I5">
        <v>2677.4502366081801</v>
      </c>
      <c r="J5">
        <v>2271.87663159882</v>
      </c>
    </row>
    <row r="6" spans="1:10" ht="15" x14ac:dyDescent="0.25">
      <c r="A6" t="s">
        <v>25</v>
      </c>
      <c r="B6">
        <v>0.8</v>
      </c>
      <c r="C6">
        <v>7</v>
      </c>
      <c r="D6" t="s">
        <v>20</v>
      </c>
      <c r="E6" t="s">
        <v>7</v>
      </c>
      <c r="F6">
        <v>1908.4926338468899</v>
      </c>
      <c r="G6">
        <v>3644.7219377859001</v>
      </c>
      <c r="H6">
        <v>4774.5023580735797</v>
      </c>
      <c r="I6">
        <v>5289.2244528128404</v>
      </c>
      <c r="J6">
        <v>5370.38435729703</v>
      </c>
    </row>
    <row r="7" spans="1:10" ht="15" x14ac:dyDescent="0.25">
      <c r="A7" t="s">
        <v>25</v>
      </c>
      <c r="B7">
        <v>0.8</v>
      </c>
      <c r="C7">
        <v>8</v>
      </c>
      <c r="D7" t="s">
        <v>21</v>
      </c>
      <c r="E7" t="s">
        <v>7</v>
      </c>
      <c r="F7">
        <v>8.5472843536400292E-3</v>
      </c>
      <c r="G7">
        <v>8.33222701478776</v>
      </c>
      <c r="H7">
        <v>34.318737117254798</v>
      </c>
      <c r="I7">
        <v>18.843636669950701</v>
      </c>
      <c r="J7">
        <v>7.1110424221286896</v>
      </c>
    </row>
    <row r="8" spans="1:10" ht="15" x14ac:dyDescent="0.25">
      <c r="A8" t="s">
        <v>25</v>
      </c>
      <c r="B8">
        <v>0.8</v>
      </c>
      <c r="C8">
        <v>9</v>
      </c>
      <c r="D8" t="s">
        <v>22</v>
      </c>
      <c r="E8" t="s">
        <v>7</v>
      </c>
      <c r="F8">
        <v>9.5828637478957592</v>
      </c>
      <c r="G8">
        <v>34.056774822717898</v>
      </c>
      <c r="H8">
        <v>38.244399414929802</v>
      </c>
      <c r="I8">
        <v>48.091978257974503</v>
      </c>
      <c r="J8">
        <v>42.319724199739603</v>
      </c>
    </row>
    <row r="9" spans="1:10" ht="15" x14ac:dyDescent="0.25">
      <c r="A9" t="s">
        <v>25</v>
      </c>
      <c r="B9">
        <v>0.8</v>
      </c>
      <c r="C9">
        <v>10</v>
      </c>
      <c r="D9" t="s">
        <v>23</v>
      </c>
      <c r="E9" t="s">
        <v>7</v>
      </c>
      <c r="F9">
        <v>0</v>
      </c>
      <c r="G9">
        <v>0</v>
      </c>
      <c r="H9">
        <v>0</v>
      </c>
      <c r="I9">
        <v>1.5624110494764599E-2</v>
      </c>
      <c r="J9">
        <v>6.77246108259935E-2</v>
      </c>
    </row>
    <row r="10" spans="1:10" ht="15" x14ac:dyDescent="0.25">
      <c r="A10" t="s">
        <v>25</v>
      </c>
      <c r="B10">
        <v>0.8</v>
      </c>
      <c r="C10">
        <v>12</v>
      </c>
      <c r="D10" t="s">
        <v>16</v>
      </c>
      <c r="E10" t="s">
        <v>123</v>
      </c>
      <c r="F10">
        <v>22.810380935668899</v>
      </c>
      <c r="G10">
        <v>26.058820724487301</v>
      </c>
      <c r="H10">
        <v>26.255521774291999</v>
      </c>
      <c r="I10">
        <v>32.215648651122997</v>
      </c>
      <c r="J10">
        <v>37.162704467773402</v>
      </c>
    </row>
    <row r="11" spans="1:10" ht="15" x14ac:dyDescent="0.25">
      <c r="A11" t="s">
        <v>25</v>
      </c>
      <c r="B11">
        <v>0.8</v>
      </c>
      <c r="C11">
        <v>13</v>
      </c>
      <c r="D11" t="s">
        <v>17</v>
      </c>
      <c r="E11" t="s">
        <v>123</v>
      </c>
      <c r="F11">
        <v>1.76895976066589</v>
      </c>
      <c r="G11">
        <v>1.6488000154495199</v>
      </c>
      <c r="H11">
        <v>2.3655450344085698</v>
      </c>
      <c r="I11">
        <v>3.22217988967896</v>
      </c>
      <c r="J11">
        <v>2.4378089904785201</v>
      </c>
    </row>
    <row r="12" spans="1:10" ht="15" x14ac:dyDescent="0.25">
      <c r="A12" t="s">
        <v>25</v>
      </c>
      <c r="B12">
        <v>0.8</v>
      </c>
      <c r="C12">
        <v>14</v>
      </c>
      <c r="D12" t="s">
        <v>18</v>
      </c>
      <c r="E12" t="s">
        <v>123</v>
      </c>
      <c r="F12">
        <v>55.132850646972699</v>
      </c>
      <c r="G12">
        <v>44.146011352539098</v>
      </c>
      <c r="H12">
        <v>44.992454528808601</v>
      </c>
      <c r="I12">
        <v>26.2949409484863</v>
      </c>
      <c r="J12">
        <v>19.474729537963899</v>
      </c>
    </row>
    <row r="13" spans="1:10" ht="15" x14ac:dyDescent="0.25">
      <c r="A13" t="s">
        <v>25</v>
      </c>
      <c r="B13">
        <v>0.8</v>
      </c>
      <c r="C13">
        <v>15</v>
      </c>
      <c r="D13" t="s">
        <v>19</v>
      </c>
      <c r="E13" t="s">
        <v>123</v>
      </c>
      <c r="F13">
        <v>0</v>
      </c>
      <c r="G13">
        <v>0</v>
      </c>
      <c r="H13">
        <v>39.263160705566399</v>
      </c>
      <c r="I13">
        <v>0</v>
      </c>
      <c r="J13">
        <v>0</v>
      </c>
    </row>
    <row r="14" spans="1:10" ht="15" x14ac:dyDescent="0.25">
      <c r="A14" t="s">
        <v>25</v>
      </c>
      <c r="B14">
        <v>0.8</v>
      </c>
      <c r="C14">
        <v>16</v>
      </c>
      <c r="D14" t="s">
        <v>20</v>
      </c>
      <c r="E14" t="s">
        <v>123</v>
      </c>
      <c r="F14">
        <v>1171.12426757812</v>
      </c>
      <c r="G14">
        <v>2343.24658203125</v>
      </c>
      <c r="H14">
        <v>3706.11450195312</v>
      </c>
      <c r="I14">
        <v>5010.11962890625</v>
      </c>
      <c r="J14">
        <v>5016.21630859375</v>
      </c>
    </row>
    <row r="15" spans="1:10" ht="15" x14ac:dyDescent="0.25">
      <c r="A15" t="s">
        <v>25</v>
      </c>
      <c r="B15">
        <v>0.8</v>
      </c>
      <c r="C15">
        <v>17</v>
      </c>
      <c r="D15" t="s">
        <v>21</v>
      </c>
      <c r="E15" t="s">
        <v>123</v>
      </c>
      <c r="F15">
        <v>0</v>
      </c>
      <c r="G15">
        <v>0</v>
      </c>
      <c r="H15">
        <v>0</v>
      </c>
      <c r="I15">
        <v>0</v>
      </c>
      <c r="J15">
        <v>0</v>
      </c>
    </row>
    <row r="16" spans="1:10" ht="15" x14ac:dyDescent="0.25">
      <c r="A16" t="s">
        <v>25</v>
      </c>
      <c r="B16">
        <v>0.8</v>
      </c>
      <c r="C16">
        <v>18</v>
      </c>
      <c r="D16" t="s">
        <v>22</v>
      </c>
      <c r="E16" t="s">
        <v>123</v>
      </c>
      <c r="F16">
        <v>0</v>
      </c>
      <c r="G16">
        <v>0</v>
      </c>
      <c r="H16">
        <v>0</v>
      </c>
      <c r="I16">
        <v>0</v>
      </c>
      <c r="J16">
        <v>0</v>
      </c>
    </row>
    <row r="17" spans="1:10" ht="15" x14ac:dyDescent="0.25">
      <c r="A17" t="s">
        <v>25</v>
      </c>
      <c r="B17">
        <v>0.8</v>
      </c>
      <c r="C17">
        <v>19</v>
      </c>
      <c r="D17" t="s">
        <v>23</v>
      </c>
      <c r="E17" t="s">
        <v>123</v>
      </c>
      <c r="F17">
        <v>0</v>
      </c>
      <c r="G17">
        <v>0</v>
      </c>
      <c r="H17">
        <v>0</v>
      </c>
      <c r="I17">
        <v>0</v>
      </c>
      <c r="J17">
        <v>0</v>
      </c>
    </row>
    <row r="18" spans="1:10" ht="15" x14ac:dyDescent="0.25">
      <c r="A18" t="s">
        <v>25</v>
      </c>
      <c r="B18">
        <v>0.8</v>
      </c>
      <c r="C18">
        <v>21</v>
      </c>
      <c r="D18" t="s">
        <v>16</v>
      </c>
      <c r="E18" t="s">
        <v>119</v>
      </c>
      <c r="F18">
        <v>31.116798924255399</v>
      </c>
      <c r="G18">
        <v>31.415612876892101</v>
      </c>
      <c r="H18">
        <v>31.3308517074585</v>
      </c>
      <c r="I18">
        <v>39.5881465576172</v>
      </c>
      <c r="J18">
        <v>45.075650427246103</v>
      </c>
    </row>
    <row r="19" spans="1:10" ht="15" x14ac:dyDescent="0.25">
      <c r="A19" t="s">
        <v>25</v>
      </c>
      <c r="B19">
        <v>0.8</v>
      </c>
      <c r="C19">
        <v>22</v>
      </c>
      <c r="D19" t="s">
        <v>17</v>
      </c>
      <c r="E19" t="s">
        <v>119</v>
      </c>
      <c r="F19">
        <v>2.2050867063522301</v>
      </c>
      <c r="G19">
        <v>2.3088486976623499</v>
      </c>
      <c r="H19">
        <v>3.3197531480789202</v>
      </c>
      <c r="I19">
        <v>4.0413632003784201</v>
      </c>
      <c r="J19">
        <v>4.3920639514923101</v>
      </c>
    </row>
    <row r="20" spans="1:10" ht="15" x14ac:dyDescent="0.25">
      <c r="A20" t="s">
        <v>25</v>
      </c>
      <c r="B20">
        <v>0.8</v>
      </c>
      <c r="C20">
        <v>23</v>
      </c>
      <c r="D20" t="s">
        <v>18</v>
      </c>
      <c r="E20" t="s">
        <v>119</v>
      </c>
      <c r="F20">
        <v>77.495113455200197</v>
      </c>
      <c r="G20">
        <v>75.714666107177706</v>
      </c>
      <c r="H20">
        <v>76.294307266235407</v>
      </c>
      <c r="I20">
        <v>59.478472056579598</v>
      </c>
      <c r="J20">
        <v>64.384336663818402</v>
      </c>
    </row>
    <row r="21" spans="1:10" ht="15" x14ac:dyDescent="0.25">
      <c r="A21" t="s">
        <v>25</v>
      </c>
      <c r="B21">
        <v>0.8</v>
      </c>
      <c r="C21">
        <v>24</v>
      </c>
      <c r="D21" t="s">
        <v>19</v>
      </c>
      <c r="E21" t="s">
        <v>119</v>
      </c>
      <c r="F21">
        <v>0</v>
      </c>
      <c r="G21">
        <v>797.68193090820296</v>
      </c>
      <c r="H21">
        <v>1341.57986401367</v>
      </c>
      <c r="I21">
        <v>1462.9960244628901</v>
      </c>
      <c r="J21">
        <v>881.53450483398399</v>
      </c>
    </row>
    <row r="22" spans="1:10" ht="15" x14ac:dyDescent="0.25">
      <c r="A22" t="s">
        <v>25</v>
      </c>
      <c r="B22">
        <v>0.8</v>
      </c>
      <c r="C22">
        <v>25</v>
      </c>
      <c r="D22" t="s">
        <v>20</v>
      </c>
      <c r="E22" t="s">
        <v>119</v>
      </c>
      <c r="F22">
        <v>1256.61987416992</v>
      </c>
      <c r="G22">
        <v>2622.9026630859398</v>
      </c>
      <c r="H22">
        <v>4046.9057983398402</v>
      </c>
      <c r="I22">
        <v>5087.0597646484403</v>
      </c>
      <c r="J22">
        <v>5085.4087046875002</v>
      </c>
    </row>
    <row r="23" spans="1:10" ht="15" x14ac:dyDescent="0.25">
      <c r="A23" t="s">
        <v>25</v>
      </c>
      <c r="B23">
        <v>0.8</v>
      </c>
      <c r="C23">
        <v>26</v>
      </c>
      <c r="D23" t="s">
        <v>21</v>
      </c>
      <c r="E23" t="s">
        <v>119</v>
      </c>
      <c r="F23">
        <v>0</v>
      </c>
      <c r="G23">
        <v>0</v>
      </c>
      <c r="H23">
        <v>0</v>
      </c>
      <c r="I23">
        <v>0</v>
      </c>
      <c r="J23">
        <v>0</v>
      </c>
    </row>
    <row r="24" spans="1:10" ht="15" x14ac:dyDescent="0.25">
      <c r="A24" t="s">
        <v>25</v>
      </c>
      <c r="B24">
        <v>0.8</v>
      </c>
      <c r="C24">
        <v>27</v>
      </c>
      <c r="D24" t="s">
        <v>22</v>
      </c>
      <c r="E24" t="s">
        <v>119</v>
      </c>
      <c r="F24">
        <v>0</v>
      </c>
      <c r="G24">
        <v>17.975206481933601</v>
      </c>
      <c r="H24">
        <v>22.203471675872802</v>
      </c>
      <c r="I24">
        <v>29.538920082855199</v>
      </c>
      <c r="J24">
        <v>18.517655607605001</v>
      </c>
    </row>
    <row r="25" spans="1:10" ht="15" x14ac:dyDescent="0.25">
      <c r="A25" t="s">
        <v>25</v>
      </c>
      <c r="B25">
        <v>0.8</v>
      </c>
      <c r="C25">
        <v>28</v>
      </c>
      <c r="D25" t="s">
        <v>23</v>
      </c>
      <c r="E25" t="s">
        <v>119</v>
      </c>
      <c r="F25">
        <v>0</v>
      </c>
      <c r="G25">
        <v>0</v>
      </c>
      <c r="H25">
        <v>0</v>
      </c>
      <c r="I25">
        <v>0</v>
      </c>
      <c r="J25">
        <v>0</v>
      </c>
    </row>
    <row r="26" spans="1:10" ht="15" x14ac:dyDescent="0.25">
      <c r="A26" t="s">
        <v>25</v>
      </c>
      <c r="B26">
        <v>0.8</v>
      </c>
      <c r="C26">
        <v>30</v>
      </c>
      <c r="D26" t="s">
        <v>16</v>
      </c>
      <c r="E26" t="s">
        <v>120</v>
      </c>
      <c r="F26">
        <v>36.7673081077576</v>
      </c>
      <c r="G26">
        <v>34.886610557556203</v>
      </c>
      <c r="H26">
        <v>34.334345426559501</v>
      </c>
      <c r="I26">
        <v>43.8443547653198</v>
      </c>
      <c r="J26">
        <v>49.616168828582801</v>
      </c>
    </row>
    <row r="27" spans="1:10" ht="15" x14ac:dyDescent="0.25">
      <c r="A27" t="s">
        <v>25</v>
      </c>
      <c r="B27">
        <v>0.8</v>
      </c>
      <c r="C27">
        <v>31</v>
      </c>
      <c r="D27" t="s">
        <v>17</v>
      </c>
      <c r="E27" t="s">
        <v>120</v>
      </c>
      <c r="F27">
        <v>2.6021156259059901</v>
      </c>
      <c r="G27">
        <v>2.7686793971061698</v>
      </c>
      <c r="H27">
        <v>4.3399975702762603</v>
      </c>
      <c r="I27">
        <v>4.38671026291847</v>
      </c>
      <c r="J27">
        <v>4.9542366825103796</v>
      </c>
    </row>
    <row r="28" spans="1:10" ht="15" x14ac:dyDescent="0.25">
      <c r="A28" t="s">
        <v>25</v>
      </c>
      <c r="B28">
        <v>0.8</v>
      </c>
      <c r="C28">
        <v>32</v>
      </c>
      <c r="D28" t="s">
        <v>18</v>
      </c>
      <c r="E28" t="s">
        <v>120</v>
      </c>
      <c r="F28">
        <v>91.948698558807394</v>
      </c>
      <c r="G28">
        <v>92.687628173828102</v>
      </c>
      <c r="H28">
        <v>93.101523056030302</v>
      </c>
      <c r="I28">
        <v>70.378189661407504</v>
      </c>
      <c r="J28">
        <v>78.204895619201693</v>
      </c>
    </row>
    <row r="29" spans="1:10" ht="15" x14ac:dyDescent="0.25">
      <c r="A29" t="s">
        <v>25</v>
      </c>
      <c r="B29">
        <v>0.8</v>
      </c>
      <c r="C29">
        <v>33</v>
      </c>
      <c r="D29" t="s">
        <v>19</v>
      </c>
      <c r="E29" t="s">
        <v>120</v>
      </c>
      <c r="F29">
        <v>0</v>
      </c>
      <c r="G29">
        <v>1386.1157923584001</v>
      </c>
      <c r="H29">
        <v>1765.8575802612299</v>
      </c>
      <c r="I29">
        <v>2352.7668217773398</v>
      </c>
      <c r="J29">
        <v>1774.35744577637</v>
      </c>
    </row>
    <row r="30" spans="1:10" ht="15" x14ac:dyDescent="0.25">
      <c r="A30" t="s">
        <v>25</v>
      </c>
      <c r="B30">
        <v>0.8</v>
      </c>
      <c r="C30">
        <v>34</v>
      </c>
      <c r="D30" t="s">
        <v>20</v>
      </c>
      <c r="E30" t="s">
        <v>120</v>
      </c>
      <c r="F30">
        <v>1435.2205607666001</v>
      </c>
      <c r="G30">
        <v>3158.58656811523</v>
      </c>
      <c r="H30">
        <v>4436.7102209472696</v>
      </c>
      <c r="I30">
        <v>5187.1289922851602</v>
      </c>
      <c r="J30">
        <v>5227.5453417968702</v>
      </c>
    </row>
    <row r="31" spans="1:10" ht="15" x14ac:dyDescent="0.25">
      <c r="A31" t="s">
        <v>25</v>
      </c>
      <c r="B31">
        <v>0.8</v>
      </c>
      <c r="C31">
        <v>35</v>
      </c>
      <c r="D31" t="s">
        <v>21</v>
      </c>
      <c r="E31" t="s">
        <v>120</v>
      </c>
      <c r="F31">
        <v>0</v>
      </c>
      <c r="G31">
        <v>0</v>
      </c>
      <c r="H31">
        <v>21.534130735397301</v>
      </c>
      <c r="I31">
        <v>1.9506674639344199</v>
      </c>
      <c r="J31">
        <v>0</v>
      </c>
    </row>
    <row r="32" spans="1:10" ht="15" x14ac:dyDescent="0.25">
      <c r="A32" t="s">
        <v>25</v>
      </c>
      <c r="B32">
        <v>0.8</v>
      </c>
      <c r="C32">
        <v>36</v>
      </c>
      <c r="D32" t="s">
        <v>22</v>
      </c>
      <c r="E32" t="s">
        <v>120</v>
      </c>
      <c r="F32">
        <v>0</v>
      </c>
      <c r="G32">
        <v>26.650956609725998</v>
      </c>
      <c r="H32">
        <v>31.963314318656899</v>
      </c>
      <c r="I32">
        <v>42.952358250427203</v>
      </c>
      <c r="J32">
        <v>34.9822039802551</v>
      </c>
    </row>
    <row r="33" spans="1:10" ht="15" x14ac:dyDescent="0.25">
      <c r="A33" t="s">
        <v>25</v>
      </c>
      <c r="B33">
        <v>0.8</v>
      </c>
      <c r="C33">
        <v>37</v>
      </c>
      <c r="D33" t="s">
        <v>23</v>
      </c>
      <c r="E33" t="s">
        <v>120</v>
      </c>
      <c r="F33">
        <v>0</v>
      </c>
      <c r="G33">
        <v>0</v>
      </c>
      <c r="H33">
        <v>0</v>
      </c>
      <c r="I33">
        <v>0</v>
      </c>
      <c r="J33">
        <v>0</v>
      </c>
    </row>
    <row r="34" spans="1:10" ht="15" x14ac:dyDescent="0.25">
      <c r="A34" t="s">
        <v>25</v>
      </c>
      <c r="B34">
        <v>0.8</v>
      </c>
      <c r="C34">
        <v>39</v>
      </c>
      <c r="D34" t="s">
        <v>16</v>
      </c>
      <c r="E34" t="s">
        <v>8</v>
      </c>
      <c r="F34">
        <v>46.047899246215799</v>
      </c>
      <c r="G34">
        <v>39.477828979492202</v>
      </c>
      <c r="H34">
        <v>37.823596954345703</v>
      </c>
      <c r="I34">
        <v>48.365535736083999</v>
      </c>
      <c r="J34">
        <v>56.221450805664098</v>
      </c>
    </row>
    <row r="35" spans="1:10" ht="15" x14ac:dyDescent="0.25">
      <c r="A35" t="s">
        <v>25</v>
      </c>
      <c r="B35">
        <v>0.8</v>
      </c>
      <c r="C35">
        <v>40</v>
      </c>
      <c r="D35" t="s">
        <v>17</v>
      </c>
      <c r="E35" t="s">
        <v>8</v>
      </c>
      <c r="F35">
        <v>3.0099949836731001</v>
      </c>
      <c r="G35">
        <v>3.4148321151733398</v>
      </c>
      <c r="H35">
        <v>5.1565499305725098</v>
      </c>
      <c r="I35">
        <v>4.7973072528839102</v>
      </c>
      <c r="J35">
        <v>5.6644001007080096</v>
      </c>
    </row>
    <row r="36" spans="1:10" ht="15" x14ac:dyDescent="0.25">
      <c r="A36" t="s">
        <v>25</v>
      </c>
      <c r="B36">
        <v>0.8</v>
      </c>
      <c r="C36">
        <v>41</v>
      </c>
      <c r="D36" t="s">
        <v>18</v>
      </c>
      <c r="E36" t="s">
        <v>8</v>
      </c>
      <c r="F36">
        <v>109.184112548828</v>
      </c>
      <c r="G36">
        <v>114.572875976562</v>
      </c>
      <c r="H36">
        <v>109.13582611084</v>
      </c>
      <c r="I36">
        <v>81.908630371093807</v>
      </c>
      <c r="J36">
        <v>91.224739074707003</v>
      </c>
    </row>
    <row r="37" spans="1:10" ht="15" x14ac:dyDescent="0.25">
      <c r="A37" t="s">
        <v>25</v>
      </c>
      <c r="B37">
        <v>0.8</v>
      </c>
      <c r="C37">
        <v>42</v>
      </c>
      <c r="D37" t="s">
        <v>19</v>
      </c>
      <c r="E37" t="s">
        <v>8</v>
      </c>
      <c r="F37">
        <v>339.99575805664102</v>
      </c>
      <c r="G37">
        <v>1944.94653320312</v>
      </c>
      <c r="H37">
        <v>2162.13500976562</v>
      </c>
      <c r="I37">
        <v>2772.4637451171898</v>
      </c>
      <c r="J37">
        <v>2357.79272460938</v>
      </c>
    </row>
    <row r="38" spans="1:10" x14ac:dyDescent="0.3">
      <c r="A38" t="s">
        <v>25</v>
      </c>
      <c r="B38">
        <v>0.8</v>
      </c>
      <c r="C38">
        <v>43</v>
      </c>
      <c r="D38" t="s">
        <v>20</v>
      </c>
      <c r="E38" t="s">
        <v>8</v>
      </c>
      <c r="F38">
        <v>1871.0785522460901</v>
      </c>
      <c r="G38">
        <v>3722.90234375</v>
      </c>
      <c r="H38">
        <v>4792.8928222656205</v>
      </c>
      <c r="I38">
        <v>5281.205078125</v>
      </c>
      <c r="J38">
        <v>5417.9052734375</v>
      </c>
    </row>
    <row r="39" spans="1:10" x14ac:dyDescent="0.3">
      <c r="A39" t="s">
        <v>25</v>
      </c>
      <c r="B39">
        <v>0.8</v>
      </c>
      <c r="C39">
        <v>44</v>
      </c>
      <c r="D39" t="s">
        <v>21</v>
      </c>
      <c r="E39" t="s">
        <v>8</v>
      </c>
      <c r="F39">
        <v>0</v>
      </c>
      <c r="G39">
        <v>0</v>
      </c>
      <c r="H39">
        <v>36.548103332519503</v>
      </c>
      <c r="I39">
        <v>18.594784736633301</v>
      </c>
      <c r="J39">
        <v>0</v>
      </c>
    </row>
    <row r="40" spans="1:10" x14ac:dyDescent="0.3">
      <c r="A40" t="s">
        <v>25</v>
      </c>
      <c r="B40">
        <v>0.8</v>
      </c>
      <c r="C40">
        <v>45</v>
      </c>
      <c r="D40" t="s">
        <v>22</v>
      </c>
      <c r="E40" t="s">
        <v>8</v>
      </c>
      <c r="F40">
        <v>9.12091159820557</v>
      </c>
      <c r="G40">
        <v>35.1310424804688</v>
      </c>
      <c r="H40">
        <v>38.8649387359619</v>
      </c>
      <c r="I40">
        <v>49.601245880127003</v>
      </c>
      <c r="J40">
        <v>43.882484436035199</v>
      </c>
    </row>
    <row r="41" spans="1:10" x14ac:dyDescent="0.3">
      <c r="A41" t="s">
        <v>25</v>
      </c>
      <c r="B41">
        <v>0.8</v>
      </c>
      <c r="C41">
        <v>46</v>
      </c>
      <c r="D41" t="s">
        <v>23</v>
      </c>
      <c r="E41" t="s">
        <v>8</v>
      </c>
      <c r="F41">
        <v>0</v>
      </c>
      <c r="G41">
        <v>0</v>
      </c>
      <c r="H41">
        <v>0</v>
      </c>
      <c r="I41">
        <v>0</v>
      </c>
      <c r="J41">
        <v>0</v>
      </c>
    </row>
    <row r="42" spans="1:10" x14ac:dyDescent="0.3">
      <c r="A42" t="s">
        <v>25</v>
      </c>
      <c r="B42">
        <v>0.8</v>
      </c>
      <c r="C42">
        <v>48</v>
      </c>
      <c r="D42" t="s">
        <v>16</v>
      </c>
      <c r="E42" t="s">
        <v>121</v>
      </c>
      <c r="F42">
        <v>56.599968077850299</v>
      </c>
      <c r="G42">
        <v>51.693231258392302</v>
      </c>
      <c r="H42">
        <v>42.284867807388302</v>
      </c>
      <c r="I42">
        <v>54.073367987823502</v>
      </c>
      <c r="J42">
        <v>65.911160704040498</v>
      </c>
    </row>
    <row r="43" spans="1:10" x14ac:dyDescent="0.3">
      <c r="A43" t="s">
        <v>25</v>
      </c>
      <c r="B43">
        <v>0.8</v>
      </c>
      <c r="C43">
        <v>49</v>
      </c>
      <c r="D43" t="s">
        <v>17</v>
      </c>
      <c r="E43" t="s">
        <v>121</v>
      </c>
      <c r="F43">
        <v>3.56439905979633</v>
      </c>
      <c r="G43">
        <v>4.16363624668121</v>
      </c>
      <c r="H43">
        <v>6.0895282008647902</v>
      </c>
      <c r="I43">
        <v>5.6105375231265997</v>
      </c>
      <c r="J43">
        <v>6.8936961008071904</v>
      </c>
    </row>
    <row r="44" spans="1:10" x14ac:dyDescent="0.3">
      <c r="A44" t="s">
        <v>25</v>
      </c>
      <c r="B44">
        <v>0.8</v>
      </c>
      <c r="C44">
        <v>50</v>
      </c>
      <c r="D44" t="s">
        <v>18</v>
      </c>
      <c r="E44" t="s">
        <v>121</v>
      </c>
      <c r="F44">
        <v>129.36952075195299</v>
      </c>
      <c r="G44">
        <v>132.023972457886</v>
      </c>
      <c r="H44">
        <v>123.47589111328099</v>
      </c>
      <c r="I44">
        <v>94.618507385253906</v>
      </c>
      <c r="J44">
        <v>107.07227500610399</v>
      </c>
    </row>
    <row r="45" spans="1:10" x14ac:dyDescent="0.3">
      <c r="A45" t="s">
        <v>25</v>
      </c>
      <c r="B45">
        <v>0.8</v>
      </c>
      <c r="C45">
        <v>51</v>
      </c>
      <c r="D45" t="s">
        <v>19</v>
      </c>
      <c r="E45" t="s">
        <v>121</v>
      </c>
      <c r="F45">
        <v>935.05193383178698</v>
      </c>
      <c r="G45">
        <v>2335.2771899414101</v>
      </c>
      <c r="H45">
        <v>2539.9567387695301</v>
      </c>
      <c r="I45">
        <v>3015.3444626220698</v>
      </c>
      <c r="J45">
        <v>2777.4252528320299</v>
      </c>
    </row>
    <row r="46" spans="1:10" x14ac:dyDescent="0.3">
      <c r="A46" t="s">
        <v>25</v>
      </c>
      <c r="B46">
        <v>0.8</v>
      </c>
      <c r="C46">
        <v>52</v>
      </c>
      <c r="D46" t="s">
        <v>20</v>
      </c>
      <c r="E46" t="s">
        <v>121</v>
      </c>
      <c r="F46">
        <v>2392.8225766601599</v>
      </c>
      <c r="G46">
        <v>4099.9473916015604</v>
      </c>
      <c r="H46">
        <v>5117.4634362793004</v>
      </c>
      <c r="I46">
        <v>5404.4122691894499</v>
      </c>
      <c r="J46">
        <v>5486.1697873046896</v>
      </c>
    </row>
    <row r="47" spans="1:10" x14ac:dyDescent="0.3">
      <c r="A47" t="s">
        <v>25</v>
      </c>
      <c r="B47">
        <v>0.8</v>
      </c>
      <c r="C47">
        <v>53</v>
      </c>
      <c r="D47" t="s">
        <v>21</v>
      </c>
      <c r="E47" t="s">
        <v>121</v>
      </c>
      <c r="F47">
        <v>0</v>
      </c>
      <c r="G47">
        <v>21.5971721153259</v>
      </c>
      <c r="H47">
        <v>47.073305864334102</v>
      </c>
      <c r="I47">
        <v>32.585645043563801</v>
      </c>
      <c r="J47">
        <v>18.5122208633423</v>
      </c>
    </row>
    <row r="48" spans="1:10" x14ac:dyDescent="0.3">
      <c r="A48" t="s">
        <v>25</v>
      </c>
      <c r="B48">
        <v>0.8</v>
      </c>
      <c r="C48">
        <v>54</v>
      </c>
      <c r="D48" t="s">
        <v>22</v>
      </c>
      <c r="E48" t="s">
        <v>121</v>
      </c>
      <c r="F48">
        <v>18.554251450157199</v>
      </c>
      <c r="G48">
        <v>41.039773509979199</v>
      </c>
      <c r="H48">
        <v>45.028543657302897</v>
      </c>
      <c r="I48">
        <v>53.289946657180799</v>
      </c>
      <c r="J48">
        <v>50.183090367126503</v>
      </c>
    </row>
    <row r="49" spans="1:10" x14ac:dyDescent="0.3">
      <c r="A49" t="s">
        <v>25</v>
      </c>
      <c r="B49">
        <v>0.8</v>
      </c>
      <c r="C49">
        <v>55</v>
      </c>
      <c r="D49" t="s">
        <v>23</v>
      </c>
      <c r="E49" t="s">
        <v>121</v>
      </c>
      <c r="F49">
        <v>0</v>
      </c>
      <c r="G49">
        <v>0</v>
      </c>
      <c r="H49">
        <v>0</v>
      </c>
      <c r="I49">
        <v>0</v>
      </c>
      <c r="J49">
        <v>0</v>
      </c>
    </row>
    <row r="50" spans="1:10" x14ac:dyDescent="0.3">
      <c r="A50" t="s">
        <v>25</v>
      </c>
      <c r="B50">
        <v>0.8</v>
      </c>
      <c r="C50">
        <v>57</v>
      </c>
      <c r="D50" t="s">
        <v>16</v>
      </c>
      <c r="E50" t="s">
        <v>122</v>
      </c>
      <c r="F50">
        <v>64.426248815918001</v>
      </c>
      <c r="G50">
        <v>63.054799484252896</v>
      </c>
      <c r="H50">
        <v>49.787854263305697</v>
      </c>
      <c r="I50">
        <v>69.061637399291996</v>
      </c>
      <c r="J50">
        <v>89.5988514770508</v>
      </c>
    </row>
    <row r="51" spans="1:10" x14ac:dyDescent="0.3">
      <c r="A51" t="s">
        <v>25</v>
      </c>
      <c r="B51">
        <v>0.8</v>
      </c>
      <c r="C51">
        <v>58</v>
      </c>
      <c r="D51" t="s">
        <v>17</v>
      </c>
      <c r="E51" t="s">
        <v>122</v>
      </c>
      <c r="F51">
        <v>4.65386129169464</v>
      </c>
      <c r="G51">
        <v>5.0523697757720898</v>
      </c>
      <c r="H51">
        <v>7.6523636417388898</v>
      </c>
      <c r="I51">
        <v>7.6937043973922599</v>
      </c>
      <c r="J51">
        <v>9.1427671897888203</v>
      </c>
    </row>
    <row r="52" spans="1:10" x14ac:dyDescent="0.3">
      <c r="A52" t="s">
        <v>25</v>
      </c>
      <c r="B52">
        <v>0.8</v>
      </c>
      <c r="C52">
        <v>59</v>
      </c>
      <c r="D52" t="s">
        <v>18</v>
      </c>
      <c r="E52" t="s">
        <v>122</v>
      </c>
      <c r="F52">
        <v>157.579670977783</v>
      </c>
      <c r="G52">
        <v>147.42918395996099</v>
      </c>
      <c r="H52">
        <v>139.68050277709901</v>
      </c>
      <c r="I52">
        <v>126.300691061401</v>
      </c>
      <c r="J52">
        <v>137.137928759766</v>
      </c>
    </row>
    <row r="53" spans="1:10" x14ac:dyDescent="0.3">
      <c r="A53" t="s">
        <v>25</v>
      </c>
      <c r="B53">
        <v>0.8</v>
      </c>
      <c r="C53">
        <v>60</v>
      </c>
      <c r="D53" t="s">
        <v>19</v>
      </c>
      <c r="E53" t="s">
        <v>122</v>
      </c>
      <c r="F53">
        <v>1363.4765445312501</v>
      </c>
      <c r="G53">
        <v>2630.66425976562</v>
      </c>
      <c r="H53">
        <v>2832.0814145507802</v>
      </c>
      <c r="I53">
        <v>3217.82264638672</v>
      </c>
      <c r="J53">
        <v>3114.7952503906199</v>
      </c>
    </row>
    <row r="54" spans="1:10" x14ac:dyDescent="0.3">
      <c r="A54" t="s">
        <v>25</v>
      </c>
      <c r="B54">
        <v>0.8</v>
      </c>
      <c r="C54">
        <v>61</v>
      </c>
      <c r="D54" t="s">
        <v>20</v>
      </c>
      <c r="E54" t="s">
        <v>122</v>
      </c>
      <c r="F54">
        <v>2722.3502092773401</v>
      </c>
      <c r="G54">
        <v>4253.1386445312501</v>
      </c>
      <c r="H54">
        <v>5287.6738564453099</v>
      </c>
      <c r="I54">
        <v>5471.4486388671903</v>
      </c>
      <c r="J54">
        <v>5503.4580242187503</v>
      </c>
    </row>
    <row r="55" spans="1:10" x14ac:dyDescent="0.3">
      <c r="A55" t="s">
        <v>25</v>
      </c>
      <c r="B55">
        <v>0.8</v>
      </c>
      <c r="C55">
        <v>62</v>
      </c>
      <c r="D55" t="s">
        <v>21</v>
      </c>
      <c r="E55" t="s">
        <v>122</v>
      </c>
      <c r="F55">
        <v>0</v>
      </c>
      <c r="G55">
        <v>36.092994186401299</v>
      </c>
      <c r="H55">
        <v>56.498783729553203</v>
      </c>
      <c r="I55">
        <v>46.010757781982399</v>
      </c>
      <c r="J55">
        <v>32.030972537231399</v>
      </c>
    </row>
    <row r="56" spans="1:10" x14ac:dyDescent="0.3">
      <c r="A56" t="s">
        <v>25</v>
      </c>
      <c r="B56">
        <v>0.8</v>
      </c>
      <c r="C56">
        <v>63</v>
      </c>
      <c r="D56" t="s">
        <v>22</v>
      </c>
      <c r="E56" t="s">
        <v>122</v>
      </c>
      <c r="F56">
        <v>25.007182987976101</v>
      </c>
      <c r="G56">
        <v>45.326342071533197</v>
      </c>
      <c r="H56">
        <v>49.863157745361299</v>
      </c>
      <c r="I56">
        <v>56.340966567993199</v>
      </c>
      <c r="J56">
        <v>55.234976083374001</v>
      </c>
    </row>
    <row r="57" spans="1:10" x14ac:dyDescent="0.3">
      <c r="A57" t="s">
        <v>25</v>
      </c>
      <c r="B57">
        <v>0.8</v>
      </c>
      <c r="C57">
        <v>64</v>
      </c>
      <c r="D57" t="s">
        <v>23</v>
      </c>
      <c r="E57" t="s">
        <v>122</v>
      </c>
      <c r="F57">
        <v>0</v>
      </c>
      <c r="G57">
        <v>0</v>
      </c>
      <c r="H57">
        <v>0</v>
      </c>
      <c r="I57">
        <v>0</v>
      </c>
      <c r="J57">
        <v>0</v>
      </c>
    </row>
    <row r="58" spans="1:10" x14ac:dyDescent="0.3">
      <c r="A58" t="s">
        <v>25</v>
      </c>
      <c r="B58">
        <v>0.8</v>
      </c>
      <c r="C58">
        <v>66</v>
      </c>
      <c r="D58" t="s">
        <v>16</v>
      </c>
      <c r="E58" t="s">
        <v>124</v>
      </c>
      <c r="F58">
        <v>100.478141784668</v>
      </c>
      <c r="G58">
        <v>105.87669372558599</v>
      </c>
      <c r="H58">
        <v>76.824798583984403</v>
      </c>
      <c r="I58">
        <v>182.30084228515599</v>
      </c>
      <c r="J58">
        <v>233.5947265625</v>
      </c>
    </row>
    <row r="59" spans="1:10" x14ac:dyDescent="0.3">
      <c r="A59" t="s">
        <v>25</v>
      </c>
      <c r="B59">
        <v>0.8</v>
      </c>
      <c r="C59">
        <v>67</v>
      </c>
      <c r="D59" t="s">
        <v>17</v>
      </c>
      <c r="E59" t="s">
        <v>124</v>
      </c>
      <c r="F59">
        <v>6.4604401588439897</v>
      </c>
      <c r="G59">
        <v>12.100549697876</v>
      </c>
      <c r="H59">
        <v>13.1172523498535</v>
      </c>
      <c r="I59">
        <v>12.099724769592299</v>
      </c>
      <c r="J59">
        <v>16.861240386962901</v>
      </c>
    </row>
    <row r="60" spans="1:10" x14ac:dyDescent="0.3">
      <c r="A60" t="s">
        <v>25</v>
      </c>
      <c r="B60">
        <v>0.8</v>
      </c>
      <c r="C60">
        <v>68</v>
      </c>
      <c r="D60" t="s">
        <v>18</v>
      </c>
      <c r="E60" t="s">
        <v>124</v>
      </c>
      <c r="F60">
        <v>235.80169677734401</v>
      </c>
      <c r="G60">
        <v>179.031982421875</v>
      </c>
      <c r="H60">
        <v>169.77365112304699</v>
      </c>
      <c r="I60">
        <v>192.70108032226599</v>
      </c>
      <c r="J60">
        <v>298.19189453125</v>
      </c>
    </row>
    <row r="61" spans="1:10" x14ac:dyDescent="0.3">
      <c r="A61" t="s">
        <v>25</v>
      </c>
      <c r="B61">
        <v>0.8</v>
      </c>
      <c r="C61">
        <v>69</v>
      </c>
      <c r="D61" t="s">
        <v>19</v>
      </c>
      <c r="E61" t="s">
        <v>124</v>
      </c>
      <c r="F61">
        <v>1824.97863769531</v>
      </c>
      <c r="G61">
        <v>2972.45166015625</v>
      </c>
      <c r="H61">
        <v>3276.76440429688</v>
      </c>
      <c r="I61">
        <v>3728.26220703125</v>
      </c>
      <c r="J61">
        <v>4265.53466796875</v>
      </c>
    </row>
    <row r="62" spans="1:10" x14ac:dyDescent="0.3">
      <c r="A62" t="s">
        <v>25</v>
      </c>
      <c r="B62">
        <v>0.8</v>
      </c>
      <c r="C62">
        <v>70</v>
      </c>
      <c r="D62" t="s">
        <v>20</v>
      </c>
      <c r="E62" t="s">
        <v>124</v>
      </c>
      <c r="F62">
        <v>2967.14477539062</v>
      </c>
      <c r="G62">
        <v>4394.21484375</v>
      </c>
      <c r="H62">
        <v>5400.22705078125</v>
      </c>
      <c r="I62">
        <v>5501.36279296875</v>
      </c>
      <c r="J62">
        <v>5516.16162109375</v>
      </c>
    </row>
    <row r="63" spans="1:10" x14ac:dyDescent="0.3">
      <c r="A63" t="s">
        <v>25</v>
      </c>
      <c r="B63">
        <v>0.8</v>
      </c>
      <c r="C63">
        <v>71</v>
      </c>
      <c r="D63" t="s">
        <v>21</v>
      </c>
      <c r="E63" t="s">
        <v>124</v>
      </c>
      <c r="F63">
        <v>12.1726942062378</v>
      </c>
      <c r="G63">
        <v>52.831314086914098</v>
      </c>
      <c r="H63">
        <v>70.701858520507798</v>
      </c>
      <c r="I63">
        <v>67.381362915039105</v>
      </c>
      <c r="J63">
        <v>54.336368560791001</v>
      </c>
    </row>
    <row r="64" spans="1:10" x14ac:dyDescent="0.3">
      <c r="A64" t="s">
        <v>25</v>
      </c>
      <c r="B64">
        <v>0.8</v>
      </c>
      <c r="C64">
        <v>72</v>
      </c>
      <c r="D64" t="s">
        <v>22</v>
      </c>
      <c r="E64" t="s">
        <v>124</v>
      </c>
      <c r="F64">
        <v>31.551887512206999</v>
      </c>
      <c r="G64">
        <v>50.277233123779297</v>
      </c>
      <c r="H64">
        <v>57.055957794189503</v>
      </c>
      <c r="I64">
        <v>63.664039611816399</v>
      </c>
      <c r="J64">
        <v>71.078453063964801</v>
      </c>
    </row>
    <row r="65" spans="1:10" x14ac:dyDescent="0.3">
      <c r="A65" t="s">
        <v>25</v>
      </c>
      <c r="B65">
        <v>0.8</v>
      </c>
      <c r="C65">
        <v>73</v>
      </c>
      <c r="D65" t="s">
        <v>23</v>
      </c>
      <c r="E65" t="s">
        <v>124</v>
      </c>
      <c r="F65">
        <v>0</v>
      </c>
      <c r="G65">
        <v>0</v>
      </c>
      <c r="H65">
        <v>0</v>
      </c>
      <c r="I65">
        <v>49.898654937744098</v>
      </c>
      <c r="J65">
        <v>70.176734924316406</v>
      </c>
    </row>
    <row r="66" spans="1:10" x14ac:dyDescent="0.3">
      <c r="A66" t="s">
        <v>25</v>
      </c>
      <c r="B66">
        <v>0.8</v>
      </c>
      <c r="C66">
        <v>75</v>
      </c>
      <c r="D66" t="s">
        <v>16</v>
      </c>
      <c r="E66" t="s">
        <v>9</v>
      </c>
      <c r="F66">
        <v>13408</v>
      </c>
      <c r="G66">
        <v>28371</v>
      </c>
      <c r="H66">
        <v>37096</v>
      </c>
      <c r="I66">
        <v>25340</v>
      </c>
      <c r="J66">
        <v>10779</v>
      </c>
    </row>
    <row r="67" spans="1:10" x14ac:dyDescent="0.3">
      <c r="A67" t="s">
        <v>25</v>
      </c>
      <c r="B67">
        <v>0.8</v>
      </c>
      <c r="C67">
        <v>76</v>
      </c>
      <c r="D67" t="s">
        <v>17</v>
      </c>
      <c r="E67" t="s">
        <v>9</v>
      </c>
      <c r="F67">
        <v>13408</v>
      </c>
      <c r="G67">
        <v>28371</v>
      </c>
      <c r="H67">
        <v>37096</v>
      </c>
      <c r="I67">
        <v>25340</v>
      </c>
      <c r="J67">
        <v>10779</v>
      </c>
    </row>
    <row r="68" spans="1:10" x14ac:dyDescent="0.3">
      <c r="A68" t="s">
        <v>25</v>
      </c>
      <c r="B68">
        <v>0.8</v>
      </c>
      <c r="C68">
        <v>77</v>
      </c>
      <c r="D68" t="s">
        <v>18</v>
      </c>
      <c r="E68" t="s">
        <v>9</v>
      </c>
      <c r="F68">
        <v>13408</v>
      </c>
      <c r="G68">
        <v>28371</v>
      </c>
      <c r="H68">
        <v>37096</v>
      </c>
      <c r="I68">
        <v>25340</v>
      </c>
      <c r="J68">
        <v>10779</v>
      </c>
    </row>
    <row r="69" spans="1:10" x14ac:dyDescent="0.3">
      <c r="A69" t="s">
        <v>25</v>
      </c>
      <c r="B69">
        <v>0.8</v>
      </c>
      <c r="C69">
        <v>78</v>
      </c>
      <c r="D69" t="s">
        <v>19</v>
      </c>
      <c r="E69" t="s">
        <v>9</v>
      </c>
      <c r="F69">
        <v>13408</v>
      </c>
      <c r="G69">
        <v>28371</v>
      </c>
      <c r="H69">
        <v>37096</v>
      </c>
      <c r="I69">
        <v>25340</v>
      </c>
      <c r="J69">
        <v>10779</v>
      </c>
    </row>
    <row r="70" spans="1:10" x14ac:dyDescent="0.3">
      <c r="A70" t="s">
        <v>25</v>
      </c>
      <c r="B70">
        <v>0.8</v>
      </c>
      <c r="C70">
        <v>79</v>
      </c>
      <c r="D70" t="s">
        <v>20</v>
      </c>
      <c r="E70" t="s">
        <v>9</v>
      </c>
      <c r="F70">
        <v>13408</v>
      </c>
      <c r="G70">
        <v>28371</v>
      </c>
      <c r="H70">
        <v>37096</v>
      </c>
      <c r="I70">
        <v>25340</v>
      </c>
      <c r="J70">
        <v>10779</v>
      </c>
    </row>
    <row r="71" spans="1:10" x14ac:dyDescent="0.3">
      <c r="A71" t="s">
        <v>25</v>
      </c>
      <c r="B71">
        <v>0.8</v>
      </c>
      <c r="C71">
        <v>80</v>
      </c>
      <c r="D71" t="s">
        <v>21</v>
      </c>
      <c r="E71" t="s">
        <v>9</v>
      </c>
      <c r="F71">
        <v>13408</v>
      </c>
      <c r="G71">
        <v>28371</v>
      </c>
      <c r="H71">
        <v>37096</v>
      </c>
      <c r="I71">
        <v>25340</v>
      </c>
      <c r="J71">
        <v>10779</v>
      </c>
    </row>
    <row r="72" spans="1:10" x14ac:dyDescent="0.3">
      <c r="A72" t="s">
        <v>25</v>
      </c>
      <c r="B72">
        <v>0.8</v>
      </c>
      <c r="C72">
        <v>81</v>
      </c>
      <c r="D72" t="s">
        <v>22</v>
      </c>
      <c r="E72" t="s">
        <v>9</v>
      </c>
      <c r="F72">
        <v>13408</v>
      </c>
      <c r="G72">
        <v>28371</v>
      </c>
      <c r="H72">
        <v>37096</v>
      </c>
      <c r="I72">
        <v>25340</v>
      </c>
      <c r="J72">
        <v>10779</v>
      </c>
    </row>
    <row r="73" spans="1:10" x14ac:dyDescent="0.3">
      <c r="A73" t="s">
        <v>25</v>
      </c>
      <c r="B73">
        <v>0.8</v>
      </c>
      <c r="C73">
        <v>82</v>
      </c>
      <c r="D73" t="s">
        <v>23</v>
      </c>
      <c r="E73" t="s">
        <v>9</v>
      </c>
      <c r="F73">
        <v>13408</v>
      </c>
      <c r="G73">
        <v>28371</v>
      </c>
      <c r="H73">
        <v>37096</v>
      </c>
      <c r="I73">
        <v>25340</v>
      </c>
      <c r="J73">
        <v>10779</v>
      </c>
    </row>
    <row r="75" spans="1:10" x14ac:dyDescent="0.3">
      <c r="D75" t="s">
        <v>0</v>
      </c>
      <c r="E75" t="s">
        <v>1</v>
      </c>
      <c r="F75" t="s">
        <v>2</v>
      </c>
      <c r="G75" t="s">
        <v>3</v>
      </c>
      <c r="H75" t="s">
        <v>4</v>
      </c>
      <c r="I75" t="s">
        <v>5</v>
      </c>
      <c r="J75" t="s">
        <v>6</v>
      </c>
    </row>
    <row r="76" spans="1:10" x14ac:dyDescent="0.3">
      <c r="A76" t="s">
        <v>26</v>
      </c>
      <c r="C76">
        <v>3</v>
      </c>
      <c r="D76" t="s">
        <v>10</v>
      </c>
      <c r="E76" t="s">
        <v>7</v>
      </c>
      <c r="F76">
        <v>54.129854745174001</v>
      </c>
      <c r="G76">
        <v>53.404838994039302</v>
      </c>
      <c r="H76">
        <v>53.042025575844796</v>
      </c>
      <c r="I76">
        <v>52.755138741745803</v>
      </c>
      <c r="J76">
        <v>52.777241428647599</v>
      </c>
    </row>
    <row r="77" spans="1:10" x14ac:dyDescent="0.3">
      <c r="A77" t="s">
        <v>26</v>
      </c>
      <c r="C77">
        <v>4</v>
      </c>
      <c r="D77" t="s">
        <v>11</v>
      </c>
      <c r="E77" t="s">
        <v>7</v>
      </c>
      <c r="F77">
        <v>18.612648058353901</v>
      </c>
      <c r="G77">
        <v>18.423720972480002</v>
      </c>
      <c r="H77">
        <v>18.3996796284681</v>
      </c>
      <c r="I77">
        <v>18.423880593446899</v>
      </c>
      <c r="J77">
        <v>19.768060893946899</v>
      </c>
    </row>
    <row r="78" spans="1:10" x14ac:dyDescent="0.3">
      <c r="A78" t="s">
        <v>26</v>
      </c>
      <c r="C78">
        <v>5</v>
      </c>
      <c r="D78" t="s">
        <v>12</v>
      </c>
      <c r="E78" t="s">
        <v>7</v>
      </c>
      <c r="F78">
        <v>38.734918369372103</v>
      </c>
      <c r="G78">
        <v>37.330572501765097</v>
      </c>
      <c r="H78">
        <v>36.204764032370299</v>
      </c>
      <c r="I78">
        <v>33.922802383287099</v>
      </c>
      <c r="J78">
        <v>37.418751619389198</v>
      </c>
    </row>
    <row r="79" spans="1:10" x14ac:dyDescent="0.3">
      <c r="A79" t="s">
        <v>26</v>
      </c>
      <c r="C79">
        <v>7</v>
      </c>
      <c r="D79" t="s">
        <v>10</v>
      </c>
      <c r="E79" t="s">
        <v>123</v>
      </c>
      <c r="F79">
        <v>51.804000854492202</v>
      </c>
      <c r="G79">
        <v>50.951000213622997</v>
      </c>
      <c r="H79">
        <v>51.025001525878899</v>
      </c>
      <c r="I79">
        <v>50.759998321533203</v>
      </c>
      <c r="J79">
        <v>50.694000244140597</v>
      </c>
    </row>
    <row r="80" spans="1:10" x14ac:dyDescent="0.3">
      <c r="A80" t="s">
        <v>26</v>
      </c>
      <c r="C80">
        <v>8</v>
      </c>
      <c r="D80" t="s">
        <v>11</v>
      </c>
      <c r="E80" t="s">
        <v>123</v>
      </c>
      <c r="F80">
        <v>17.431999206543001</v>
      </c>
      <c r="G80">
        <v>17.344999313354499</v>
      </c>
      <c r="H80">
        <v>17.184999465942401</v>
      </c>
      <c r="I80">
        <v>16.7040004730225</v>
      </c>
      <c r="J80">
        <v>17.254999160766602</v>
      </c>
    </row>
    <row r="81" spans="1:10" x14ac:dyDescent="0.3">
      <c r="A81" t="s">
        <v>26</v>
      </c>
      <c r="C81">
        <v>9</v>
      </c>
      <c r="D81" t="s">
        <v>12</v>
      </c>
      <c r="E81" t="s">
        <v>123</v>
      </c>
      <c r="F81">
        <v>31.693000793456999</v>
      </c>
      <c r="G81">
        <v>30.771999359130898</v>
      </c>
      <c r="H81">
        <v>28.458000183105501</v>
      </c>
      <c r="I81">
        <v>25.2530002593994</v>
      </c>
      <c r="J81">
        <v>25.500999450683601</v>
      </c>
    </row>
    <row r="82" spans="1:10" x14ac:dyDescent="0.3">
      <c r="A82" t="s">
        <v>26</v>
      </c>
      <c r="C82">
        <v>11</v>
      </c>
      <c r="D82" t="s">
        <v>10</v>
      </c>
      <c r="E82" t="s">
        <v>119</v>
      </c>
      <c r="F82">
        <v>52.865001678466797</v>
      </c>
      <c r="G82">
        <v>52.010814176940897</v>
      </c>
      <c r="H82">
        <v>51.833000183105497</v>
      </c>
      <c r="I82">
        <v>51.701816964721701</v>
      </c>
      <c r="J82">
        <v>51.533830490112301</v>
      </c>
    </row>
    <row r="83" spans="1:10" x14ac:dyDescent="0.3">
      <c r="A83" t="s">
        <v>26</v>
      </c>
      <c r="C83">
        <v>12</v>
      </c>
      <c r="D83" t="s">
        <v>11</v>
      </c>
      <c r="E83" t="s">
        <v>119</v>
      </c>
      <c r="F83">
        <v>18.112565879821801</v>
      </c>
      <c r="G83">
        <v>17.816999435424801</v>
      </c>
      <c r="H83">
        <v>17.8090000152588</v>
      </c>
      <c r="I83">
        <v>17.452999114990199</v>
      </c>
      <c r="J83">
        <v>17.9178293609619</v>
      </c>
    </row>
    <row r="84" spans="1:10" x14ac:dyDescent="0.3">
      <c r="A84" t="s">
        <v>26</v>
      </c>
      <c r="C84">
        <v>13</v>
      </c>
      <c r="D84" t="s">
        <v>12</v>
      </c>
      <c r="E84" t="s">
        <v>119</v>
      </c>
      <c r="F84">
        <v>36.055999755859403</v>
      </c>
      <c r="G84">
        <v>33.913627357482902</v>
      </c>
      <c r="H84">
        <v>32.835741876220702</v>
      </c>
      <c r="I84">
        <v>28.9496350151062</v>
      </c>
      <c r="J84">
        <v>28.8686596679687</v>
      </c>
    </row>
    <row r="85" spans="1:10" x14ac:dyDescent="0.3">
      <c r="A85" t="s">
        <v>26</v>
      </c>
      <c r="C85">
        <v>15</v>
      </c>
      <c r="D85" t="s">
        <v>10</v>
      </c>
      <c r="E85" t="s">
        <v>120</v>
      </c>
      <c r="F85">
        <v>53.488998413085902</v>
      </c>
      <c r="G85">
        <v>52.574161524200399</v>
      </c>
      <c r="H85">
        <v>52.327999114990199</v>
      </c>
      <c r="I85">
        <v>52.214000701904297</v>
      </c>
      <c r="J85">
        <v>52.119998931884801</v>
      </c>
    </row>
    <row r="86" spans="1:10" x14ac:dyDescent="0.3">
      <c r="A86" t="s">
        <v>26</v>
      </c>
      <c r="C86">
        <v>16</v>
      </c>
      <c r="D86" t="s">
        <v>11</v>
      </c>
      <c r="E86" t="s">
        <v>120</v>
      </c>
      <c r="F86">
        <v>18.343897319030798</v>
      </c>
      <c r="G86">
        <v>18.1380004882812</v>
      </c>
      <c r="H86">
        <v>18.125</v>
      </c>
      <c r="I86">
        <v>17.870000839233398</v>
      </c>
      <c r="J86">
        <v>18.527000427246101</v>
      </c>
    </row>
    <row r="87" spans="1:10" x14ac:dyDescent="0.3">
      <c r="A87" t="s">
        <v>26</v>
      </c>
      <c r="C87">
        <v>17</v>
      </c>
      <c r="D87" t="s">
        <v>12</v>
      </c>
      <c r="E87" t="s">
        <v>120</v>
      </c>
      <c r="F87">
        <v>37.570999145507798</v>
      </c>
      <c r="G87">
        <v>35.567001342773402</v>
      </c>
      <c r="H87">
        <v>34.569000244140597</v>
      </c>
      <c r="I87">
        <v>31.4409999847412</v>
      </c>
      <c r="J87">
        <v>32.081001281738303</v>
      </c>
    </row>
    <row r="88" spans="1:10" x14ac:dyDescent="0.3">
      <c r="A88" t="s">
        <v>26</v>
      </c>
      <c r="C88">
        <v>19</v>
      </c>
      <c r="D88" t="s">
        <v>10</v>
      </c>
      <c r="E88" t="s">
        <v>8</v>
      </c>
      <c r="F88">
        <v>54.182998657226598</v>
      </c>
      <c r="G88">
        <v>53.416000366210902</v>
      </c>
      <c r="H88">
        <v>52.969001770019503</v>
      </c>
      <c r="I88">
        <v>52.712001800537102</v>
      </c>
      <c r="J88">
        <v>52.777999877929702</v>
      </c>
    </row>
    <row r="89" spans="1:10" x14ac:dyDescent="0.3">
      <c r="A89" t="s">
        <v>26</v>
      </c>
      <c r="C89">
        <v>20</v>
      </c>
      <c r="D89" t="s">
        <v>11</v>
      </c>
      <c r="E89" t="s">
        <v>8</v>
      </c>
      <c r="F89">
        <v>18.600000381469702</v>
      </c>
      <c r="G89">
        <v>18.4209995269775</v>
      </c>
      <c r="H89">
        <v>18.399000167846701</v>
      </c>
      <c r="I89">
        <v>18.3320007324219</v>
      </c>
      <c r="J89">
        <v>19.8659992218018</v>
      </c>
    </row>
    <row r="90" spans="1:10" x14ac:dyDescent="0.3">
      <c r="A90" t="s">
        <v>26</v>
      </c>
      <c r="C90">
        <v>21</v>
      </c>
      <c r="D90" t="s">
        <v>12</v>
      </c>
      <c r="E90" t="s">
        <v>8</v>
      </c>
      <c r="F90">
        <v>38.720001220703097</v>
      </c>
      <c r="G90">
        <v>37.390998840332003</v>
      </c>
      <c r="H90">
        <v>36.191001892089801</v>
      </c>
      <c r="I90">
        <v>33.827999114990199</v>
      </c>
      <c r="J90">
        <v>38.100000381469698</v>
      </c>
    </row>
    <row r="91" spans="1:10" x14ac:dyDescent="0.3">
      <c r="A91" t="s">
        <v>26</v>
      </c>
      <c r="C91">
        <v>23</v>
      </c>
      <c r="D91" t="s">
        <v>10</v>
      </c>
      <c r="E91" t="s">
        <v>121</v>
      </c>
      <c r="F91">
        <v>54.733001708984403</v>
      </c>
      <c r="G91">
        <v>54.224998474121101</v>
      </c>
      <c r="H91">
        <v>53.798999786377003</v>
      </c>
      <c r="I91">
        <v>53.300998687744098</v>
      </c>
      <c r="J91">
        <v>53.414618625640898</v>
      </c>
    </row>
    <row r="92" spans="1:10" x14ac:dyDescent="0.3">
      <c r="A92" t="s">
        <v>26</v>
      </c>
      <c r="C92">
        <v>24</v>
      </c>
      <c r="D92" t="s">
        <v>11</v>
      </c>
      <c r="E92" t="s">
        <v>121</v>
      </c>
      <c r="F92">
        <v>18.8810005187988</v>
      </c>
      <c r="G92">
        <v>18.719999313354499</v>
      </c>
      <c r="H92">
        <v>18.672182984924302</v>
      </c>
      <c r="I92">
        <v>18.867000579833999</v>
      </c>
      <c r="J92">
        <v>20.877000808715799</v>
      </c>
    </row>
    <row r="93" spans="1:10" x14ac:dyDescent="0.3">
      <c r="A93" t="s">
        <v>26</v>
      </c>
      <c r="C93">
        <v>25</v>
      </c>
      <c r="D93" t="s">
        <v>12</v>
      </c>
      <c r="E93" t="s">
        <v>121</v>
      </c>
      <c r="F93">
        <v>39.911998748779297</v>
      </c>
      <c r="G93">
        <v>39.049999237060497</v>
      </c>
      <c r="H93">
        <v>37.886001586914098</v>
      </c>
      <c r="I93">
        <v>35.959048307037399</v>
      </c>
      <c r="J93">
        <v>41.924234657287599</v>
      </c>
    </row>
    <row r="94" spans="1:10" x14ac:dyDescent="0.3">
      <c r="A94" t="s">
        <v>26</v>
      </c>
      <c r="C94">
        <v>27</v>
      </c>
      <c r="D94" t="s">
        <v>10</v>
      </c>
      <c r="E94" t="s">
        <v>122</v>
      </c>
      <c r="F94">
        <v>55.198436022949203</v>
      </c>
      <c r="G94">
        <v>54.768188253784203</v>
      </c>
      <c r="H94">
        <v>54.575000762939503</v>
      </c>
      <c r="I94">
        <v>54.083365582275398</v>
      </c>
      <c r="J94">
        <v>54.087341613769503</v>
      </c>
    </row>
    <row r="95" spans="1:10" x14ac:dyDescent="0.3">
      <c r="A95" t="s">
        <v>26</v>
      </c>
      <c r="C95">
        <v>28</v>
      </c>
      <c r="D95" t="s">
        <v>11</v>
      </c>
      <c r="E95" t="s">
        <v>122</v>
      </c>
      <c r="F95">
        <v>19.1840000152588</v>
      </c>
      <c r="G95">
        <v>18.995000839233398</v>
      </c>
      <c r="H95">
        <v>19.0022574676514</v>
      </c>
      <c r="I95">
        <v>20.404182376861598</v>
      </c>
      <c r="J95">
        <v>21.755169391632101</v>
      </c>
    </row>
    <row r="96" spans="1:10" x14ac:dyDescent="0.3">
      <c r="A96" t="s">
        <v>26</v>
      </c>
      <c r="C96">
        <v>29</v>
      </c>
      <c r="D96" t="s">
        <v>12</v>
      </c>
      <c r="E96" t="s">
        <v>122</v>
      </c>
      <c r="F96">
        <v>41.568869116210898</v>
      </c>
      <c r="G96">
        <v>40.563999176025398</v>
      </c>
      <c r="H96">
        <v>39.441001892089801</v>
      </c>
      <c r="I96">
        <v>41.140182089233399</v>
      </c>
      <c r="J96">
        <v>45.292339630127003</v>
      </c>
    </row>
    <row r="97" spans="1:10" x14ac:dyDescent="0.3">
      <c r="A97" t="s">
        <v>26</v>
      </c>
      <c r="C97">
        <v>31</v>
      </c>
      <c r="D97" t="s">
        <v>10</v>
      </c>
      <c r="E97" t="s">
        <v>124</v>
      </c>
      <c r="F97">
        <v>55.964000701904297</v>
      </c>
      <c r="G97">
        <v>55.5</v>
      </c>
      <c r="H97">
        <v>55.813999176025398</v>
      </c>
      <c r="I97">
        <v>55.507999420166001</v>
      </c>
      <c r="J97">
        <v>55.771999359130902</v>
      </c>
    </row>
    <row r="98" spans="1:10" x14ac:dyDescent="0.3">
      <c r="A98" t="s">
        <v>26</v>
      </c>
      <c r="C98">
        <v>32</v>
      </c>
      <c r="D98" t="s">
        <v>11</v>
      </c>
      <c r="E98" t="s">
        <v>124</v>
      </c>
      <c r="F98">
        <v>20.326999664306602</v>
      </c>
      <c r="G98">
        <v>19.8689994812012</v>
      </c>
      <c r="H98">
        <v>19.896999359130898</v>
      </c>
      <c r="I98">
        <v>21.92799949646</v>
      </c>
      <c r="J98">
        <v>23.149999618530298</v>
      </c>
    </row>
    <row r="99" spans="1:10" x14ac:dyDescent="0.3">
      <c r="A99" t="s">
        <v>26</v>
      </c>
      <c r="C99">
        <v>33</v>
      </c>
      <c r="D99" t="s">
        <v>12</v>
      </c>
      <c r="E99" t="s">
        <v>124</v>
      </c>
      <c r="F99">
        <v>46.194999694824197</v>
      </c>
      <c r="G99">
        <v>45.069999694824197</v>
      </c>
      <c r="H99">
        <v>44.137001037597699</v>
      </c>
      <c r="I99">
        <v>47.700000762939503</v>
      </c>
      <c r="J99">
        <v>49.8289985656738</v>
      </c>
    </row>
    <row r="100" spans="1:10" x14ac:dyDescent="0.3">
      <c r="A100" t="s">
        <v>26</v>
      </c>
      <c r="C100">
        <v>35</v>
      </c>
      <c r="D100" t="s">
        <v>10</v>
      </c>
      <c r="E100" t="s">
        <v>9</v>
      </c>
      <c r="F100">
        <v>13403</v>
      </c>
      <c r="G100">
        <v>28370</v>
      </c>
      <c r="H100">
        <v>37095</v>
      </c>
      <c r="I100">
        <v>25300</v>
      </c>
      <c r="J100">
        <v>10476</v>
      </c>
    </row>
    <row r="101" spans="1:10" x14ac:dyDescent="0.3">
      <c r="A101" t="s">
        <v>26</v>
      </c>
      <c r="C101">
        <v>36</v>
      </c>
      <c r="D101" t="s">
        <v>11</v>
      </c>
      <c r="E101" t="s">
        <v>9</v>
      </c>
      <c r="F101">
        <v>13403</v>
      </c>
      <c r="G101">
        <v>28370</v>
      </c>
      <c r="H101">
        <v>37095</v>
      </c>
      <c r="I101">
        <v>25300</v>
      </c>
      <c r="J101">
        <v>10476</v>
      </c>
    </row>
    <row r="102" spans="1:10" x14ac:dyDescent="0.3">
      <c r="A102" t="s">
        <v>26</v>
      </c>
      <c r="C102">
        <v>37</v>
      </c>
      <c r="D102" t="s">
        <v>12</v>
      </c>
      <c r="E102" t="s">
        <v>9</v>
      </c>
      <c r="F102">
        <v>13403</v>
      </c>
      <c r="G102">
        <v>28370</v>
      </c>
      <c r="H102">
        <v>37095</v>
      </c>
      <c r="I102">
        <v>25300</v>
      </c>
      <c r="J102">
        <v>10476</v>
      </c>
    </row>
    <row r="104" spans="1:10" x14ac:dyDescent="0.3">
      <c r="D104" t="s">
        <v>0</v>
      </c>
      <c r="E104" t="s">
        <v>1</v>
      </c>
      <c r="F104" t="s">
        <v>2</v>
      </c>
      <c r="G104" t="s">
        <v>3</v>
      </c>
      <c r="H104" t="s">
        <v>4</v>
      </c>
      <c r="I104" t="s">
        <v>5</v>
      </c>
      <c r="J104" t="s">
        <v>6</v>
      </c>
    </row>
    <row r="105" spans="1:10" x14ac:dyDescent="0.3">
      <c r="A105" t="s">
        <v>27</v>
      </c>
      <c r="C105">
        <v>3</v>
      </c>
      <c r="D105" t="s">
        <v>24</v>
      </c>
      <c r="E105" t="s">
        <v>7</v>
      </c>
      <c r="F105">
        <v>2949.9773046124501</v>
      </c>
      <c r="G105">
        <v>3120.42505952487</v>
      </c>
      <c r="H105">
        <v>3922.36111337076</v>
      </c>
      <c r="I105">
        <v>3872.4675856711601</v>
      </c>
      <c r="J105">
        <v>4409.1095080002397</v>
      </c>
    </row>
    <row r="106" spans="1:10" x14ac:dyDescent="0.3">
      <c r="A106" t="s">
        <v>27</v>
      </c>
      <c r="C106">
        <v>6</v>
      </c>
      <c r="D106" t="s">
        <v>24</v>
      </c>
      <c r="E106" t="s">
        <v>123</v>
      </c>
      <c r="F106">
        <v>2175.96044921875</v>
      </c>
      <c r="G106">
        <v>2139.42114257812</v>
      </c>
      <c r="H106">
        <v>2520.3193359375</v>
      </c>
      <c r="I106">
        <v>2967.93310546875</v>
      </c>
      <c r="J106">
        <v>3093.51513671875</v>
      </c>
    </row>
    <row r="107" spans="1:10" x14ac:dyDescent="0.3">
      <c r="A107" t="s">
        <v>27</v>
      </c>
      <c r="C107">
        <v>9</v>
      </c>
      <c r="D107" t="s">
        <v>24</v>
      </c>
      <c r="E107" t="s">
        <v>119</v>
      </c>
      <c r="F107">
        <v>2445.0189832031201</v>
      </c>
      <c r="G107">
        <v>2502.22104970703</v>
      </c>
      <c r="H107">
        <v>3058.2661374999998</v>
      </c>
      <c r="I107">
        <v>3388.5930280273401</v>
      </c>
      <c r="J107">
        <v>3628.2921362304701</v>
      </c>
    </row>
    <row r="108" spans="1:10" x14ac:dyDescent="0.3">
      <c r="A108" t="s">
        <v>27</v>
      </c>
      <c r="C108">
        <v>12</v>
      </c>
      <c r="D108" t="s">
        <v>24</v>
      </c>
      <c r="E108" t="s">
        <v>120</v>
      </c>
      <c r="F108">
        <v>2667.3162986816401</v>
      </c>
      <c r="G108">
        <v>2752.3424378662098</v>
      </c>
      <c r="H108">
        <v>3544.4147938964802</v>
      </c>
      <c r="I108">
        <v>3555.8313108154298</v>
      </c>
      <c r="J108">
        <v>3934.68664733887</v>
      </c>
    </row>
    <row r="109" spans="1:10" x14ac:dyDescent="0.3">
      <c r="A109" t="s">
        <v>27</v>
      </c>
      <c r="C109">
        <v>15</v>
      </c>
      <c r="D109" t="s">
        <v>24</v>
      </c>
      <c r="E109" t="s">
        <v>8</v>
      </c>
      <c r="F109">
        <v>2899.22900390625</v>
      </c>
      <c r="G109">
        <v>3093.79052734375</v>
      </c>
      <c r="H109">
        <v>3910.24951171875</v>
      </c>
      <c r="I109">
        <v>3756.4110107421898</v>
      </c>
      <c r="J109">
        <v>4312.9187011718795</v>
      </c>
    </row>
    <row r="110" spans="1:10" x14ac:dyDescent="0.3">
      <c r="A110" t="s">
        <v>27</v>
      </c>
      <c r="C110">
        <v>18</v>
      </c>
      <c r="D110" t="s">
        <v>24</v>
      </c>
      <c r="E110" t="s">
        <v>121</v>
      </c>
      <c r="F110">
        <v>3213.1082108886699</v>
      </c>
      <c r="G110">
        <v>3480.9452978515601</v>
      </c>
      <c r="H110">
        <v>4292.0155028320296</v>
      </c>
      <c r="I110">
        <v>4139.80564975586</v>
      </c>
      <c r="J110">
        <v>4890.8128222656296</v>
      </c>
    </row>
    <row r="111" spans="1:10" x14ac:dyDescent="0.3">
      <c r="A111" t="s">
        <v>27</v>
      </c>
      <c r="C111">
        <v>21</v>
      </c>
      <c r="D111" t="s">
        <v>24</v>
      </c>
      <c r="E111" t="s">
        <v>122</v>
      </c>
      <c r="F111">
        <v>3798.6853124999998</v>
      </c>
      <c r="G111">
        <v>3938.32604179687</v>
      </c>
      <c r="H111">
        <v>4843.3042277343702</v>
      </c>
      <c r="I111">
        <v>5272.2722037109397</v>
      </c>
      <c r="J111">
        <v>5701.20068359375</v>
      </c>
    </row>
    <row r="112" spans="1:10" x14ac:dyDescent="0.3">
      <c r="A112" t="s">
        <v>27</v>
      </c>
      <c r="C112">
        <v>24</v>
      </c>
      <c r="D112" t="s">
        <v>24</v>
      </c>
      <c r="E112" t="s">
        <v>124</v>
      </c>
      <c r="F112">
        <v>4626.01416015625</v>
      </c>
      <c r="G112">
        <v>6077.21484375</v>
      </c>
      <c r="H112">
        <v>6522.42236328125</v>
      </c>
      <c r="I112">
        <v>6900.29296875</v>
      </c>
      <c r="J112">
        <v>7889.0146484375</v>
      </c>
    </row>
    <row r="113" spans="1:10" x14ac:dyDescent="0.3">
      <c r="A113" t="s">
        <v>27</v>
      </c>
      <c r="C113">
        <v>27</v>
      </c>
      <c r="D113" t="s">
        <v>24</v>
      </c>
      <c r="E113" t="s">
        <v>9</v>
      </c>
      <c r="F113">
        <v>13403</v>
      </c>
      <c r="G113">
        <v>28370</v>
      </c>
      <c r="H113">
        <v>37095</v>
      </c>
      <c r="I113">
        <v>25300</v>
      </c>
      <c r="J113">
        <v>10476</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40"/>
  <sheetViews>
    <sheetView topLeftCell="A102" workbookViewId="0">
      <selection activeCell="E102" sqref="E1:E1048576"/>
    </sheetView>
  </sheetViews>
  <sheetFormatPr defaultRowHeight="14.4" x14ac:dyDescent="0.3"/>
  <cols>
    <col min="1" max="2" width="16.6640625" customWidth="1"/>
    <col min="3" max="3" width="3" bestFit="1" customWidth="1"/>
    <col min="4" max="4" width="20" customWidth="1"/>
    <col min="5" max="5" width="6" bestFit="1" customWidth="1"/>
    <col min="6" max="10" width="12" bestFit="1" customWidth="1"/>
  </cols>
  <sheetData>
    <row r="1" spans="1:10" ht="15" x14ac:dyDescent="0.25">
      <c r="A1" t="s">
        <v>29</v>
      </c>
      <c r="B1" t="s">
        <v>75</v>
      </c>
      <c r="D1" t="s">
        <v>0</v>
      </c>
      <c r="E1" t="s">
        <v>1</v>
      </c>
      <c r="F1" t="s">
        <v>2</v>
      </c>
      <c r="G1" t="s">
        <v>3</v>
      </c>
      <c r="H1" t="s">
        <v>4</v>
      </c>
      <c r="I1" t="s">
        <v>5</v>
      </c>
      <c r="J1" t="s">
        <v>6</v>
      </c>
    </row>
    <row r="2" spans="1:10" ht="15" x14ac:dyDescent="0.25">
      <c r="A2" t="s">
        <v>25</v>
      </c>
      <c r="B2">
        <v>0.8</v>
      </c>
      <c r="C2">
        <v>3</v>
      </c>
      <c r="D2" t="s">
        <v>51</v>
      </c>
      <c r="E2" t="s">
        <v>7</v>
      </c>
      <c r="F2">
        <v>46.631912846411602</v>
      </c>
      <c r="G2">
        <v>42.1637756770794</v>
      </c>
      <c r="H2">
        <v>38.416058802877203</v>
      </c>
      <c r="I2">
        <v>49.539378096799503</v>
      </c>
      <c r="J2">
        <v>58.5163102737881</v>
      </c>
    </row>
    <row r="3" spans="1:10" ht="15" x14ac:dyDescent="0.25">
      <c r="A3" t="s">
        <v>25</v>
      </c>
      <c r="B3">
        <v>0.8</v>
      </c>
      <c r="C3">
        <v>4</v>
      </c>
      <c r="D3" t="s">
        <v>52</v>
      </c>
      <c r="E3" t="s">
        <v>7</v>
      </c>
      <c r="F3">
        <v>3.10478291156433</v>
      </c>
      <c r="G3">
        <v>3.47125514199604</v>
      </c>
      <c r="H3">
        <v>5.23599554140403</v>
      </c>
      <c r="I3">
        <v>5.0260601591668701</v>
      </c>
      <c r="J3">
        <v>5.9348856358794002</v>
      </c>
    </row>
    <row r="4" spans="1:10" ht="15" x14ac:dyDescent="0.25">
      <c r="A4" t="s">
        <v>25</v>
      </c>
      <c r="B4">
        <v>0.8</v>
      </c>
      <c r="C4">
        <v>5</v>
      </c>
      <c r="D4" t="s">
        <v>53</v>
      </c>
      <c r="E4" t="s">
        <v>7</v>
      </c>
      <c r="F4">
        <v>111.109242680249</v>
      </c>
      <c r="G4">
        <v>113.174265452054</v>
      </c>
      <c r="H4">
        <v>108.623078390779</v>
      </c>
      <c r="I4">
        <v>83.504538204506204</v>
      </c>
      <c r="J4">
        <v>93.045006674775294</v>
      </c>
    </row>
    <row r="5" spans="1:10" ht="15" x14ac:dyDescent="0.25">
      <c r="A5" t="s">
        <v>25</v>
      </c>
      <c r="B5">
        <v>0.8</v>
      </c>
      <c r="C5">
        <v>6</v>
      </c>
      <c r="D5" t="s">
        <v>54</v>
      </c>
      <c r="E5" t="s">
        <v>7</v>
      </c>
      <c r="F5">
        <v>4878.4127747346802</v>
      </c>
      <c r="G5">
        <v>4706.2669554635704</v>
      </c>
      <c r="H5">
        <v>4128.4246471307097</v>
      </c>
      <c r="I5">
        <v>3708.5054218969699</v>
      </c>
      <c r="J5">
        <v>3271.7957165494499</v>
      </c>
    </row>
    <row r="6" spans="1:10" ht="15" x14ac:dyDescent="0.25">
      <c r="A6" t="s">
        <v>25</v>
      </c>
      <c r="B6">
        <v>0.8</v>
      </c>
      <c r="C6">
        <v>7</v>
      </c>
      <c r="D6" t="s">
        <v>55</v>
      </c>
      <c r="E6" t="s">
        <v>7</v>
      </c>
      <c r="F6">
        <v>5870.2902526491298</v>
      </c>
      <c r="G6">
        <v>5793.8477860521598</v>
      </c>
      <c r="H6">
        <v>5606.6922854089698</v>
      </c>
      <c r="I6">
        <v>5212.36271650861</v>
      </c>
      <c r="J6">
        <v>5040.5703655454899</v>
      </c>
    </row>
    <row r="7" spans="1:10" ht="15" x14ac:dyDescent="0.25">
      <c r="A7" t="s">
        <v>25</v>
      </c>
      <c r="B7">
        <v>0.8</v>
      </c>
      <c r="C7">
        <v>8</v>
      </c>
      <c r="D7" t="s">
        <v>56</v>
      </c>
      <c r="E7" t="s">
        <v>7</v>
      </c>
      <c r="F7">
        <v>216.98097415215099</v>
      </c>
      <c r="G7">
        <v>225.70255169178199</v>
      </c>
      <c r="H7">
        <v>225.903675207681</v>
      </c>
      <c r="I7">
        <v>170.53553759072901</v>
      </c>
      <c r="J7">
        <v>134.53048616147601</v>
      </c>
    </row>
    <row r="8" spans="1:10" ht="15" x14ac:dyDescent="0.25">
      <c r="A8" t="s">
        <v>25</v>
      </c>
      <c r="B8">
        <v>0.8</v>
      </c>
      <c r="C8">
        <v>9</v>
      </c>
      <c r="D8" t="s">
        <v>57</v>
      </c>
      <c r="E8" t="s">
        <v>7</v>
      </c>
      <c r="F8">
        <v>89.639994992276698</v>
      </c>
      <c r="G8">
        <v>86.559882702201705</v>
      </c>
      <c r="H8">
        <v>74.887836226055498</v>
      </c>
      <c r="I8">
        <v>69.000878704074097</v>
      </c>
      <c r="J8">
        <v>61.672922658659303</v>
      </c>
    </row>
    <row r="9" spans="1:10" ht="15" x14ac:dyDescent="0.25">
      <c r="A9" t="s">
        <v>25</v>
      </c>
      <c r="B9">
        <v>0.8</v>
      </c>
      <c r="C9">
        <v>10</v>
      </c>
      <c r="D9" t="s">
        <v>58</v>
      </c>
      <c r="E9" t="s">
        <v>7</v>
      </c>
      <c r="F9">
        <v>2.2491711412670998</v>
      </c>
      <c r="G9">
        <v>1.7927451697871499</v>
      </c>
      <c r="H9">
        <v>1.1357309072677</v>
      </c>
      <c r="I9">
        <v>8.3001236601763004</v>
      </c>
      <c r="J9">
        <v>2.1215798400743102</v>
      </c>
    </row>
    <row r="10" spans="1:10" ht="15" x14ac:dyDescent="0.25">
      <c r="A10" t="s">
        <v>25</v>
      </c>
      <c r="B10">
        <v>0.8</v>
      </c>
      <c r="C10">
        <v>12</v>
      </c>
      <c r="D10" t="s">
        <v>51</v>
      </c>
      <c r="E10" t="s">
        <v>123</v>
      </c>
      <c r="F10">
        <v>22.810380935668899</v>
      </c>
      <c r="G10">
        <v>26.058820724487301</v>
      </c>
      <c r="H10">
        <v>26.255521774291999</v>
      </c>
      <c r="I10">
        <v>32.215648651122997</v>
      </c>
      <c r="J10">
        <v>37.162704467773402</v>
      </c>
    </row>
    <row r="11" spans="1:10" ht="15" x14ac:dyDescent="0.25">
      <c r="A11" t="s">
        <v>25</v>
      </c>
      <c r="B11">
        <v>0.8</v>
      </c>
      <c r="C11">
        <v>13</v>
      </c>
      <c r="D11" t="s">
        <v>52</v>
      </c>
      <c r="E11" t="s">
        <v>123</v>
      </c>
      <c r="F11">
        <v>1.76895976066589</v>
      </c>
      <c r="G11">
        <v>1.6488000154495199</v>
      </c>
      <c r="H11">
        <v>2.3655450344085698</v>
      </c>
      <c r="I11">
        <v>3.22217988967896</v>
      </c>
      <c r="J11">
        <v>2.4378089904785201</v>
      </c>
    </row>
    <row r="12" spans="1:10" ht="15" x14ac:dyDescent="0.25">
      <c r="A12" t="s">
        <v>25</v>
      </c>
      <c r="B12">
        <v>0.8</v>
      </c>
      <c r="C12">
        <v>14</v>
      </c>
      <c r="D12" t="s">
        <v>53</v>
      </c>
      <c r="E12" t="s">
        <v>123</v>
      </c>
      <c r="F12">
        <v>55.132850646972699</v>
      </c>
      <c r="G12">
        <v>44.146011352539098</v>
      </c>
      <c r="H12">
        <v>44.992454528808601</v>
      </c>
      <c r="I12">
        <v>26.2949409484863</v>
      </c>
      <c r="J12">
        <v>19.474729537963899</v>
      </c>
    </row>
    <row r="13" spans="1:10" ht="15" x14ac:dyDescent="0.25">
      <c r="A13" t="s">
        <v>25</v>
      </c>
      <c r="B13">
        <v>0.8</v>
      </c>
      <c r="C13">
        <v>15</v>
      </c>
      <c r="D13" t="s">
        <v>54</v>
      </c>
      <c r="E13" t="s">
        <v>123</v>
      </c>
      <c r="F13">
        <v>3648.08325195312</v>
      </c>
      <c r="G13">
        <v>3431.0732421875</v>
      </c>
      <c r="H13">
        <v>3311.40649414062</v>
      </c>
      <c r="I13">
        <v>2297.96166992188</v>
      </c>
      <c r="J13">
        <v>1362.57604980469</v>
      </c>
    </row>
    <row r="14" spans="1:10" ht="15" x14ac:dyDescent="0.25">
      <c r="A14" t="s">
        <v>25</v>
      </c>
      <c r="B14">
        <v>0.8</v>
      </c>
      <c r="C14">
        <v>16</v>
      </c>
      <c r="D14" t="s">
        <v>55</v>
      </c>
      <c r="E14" t="s">
        <v>123</v>
      </c>
      <c r="F14">
        <v>5439.2216796875</v>
      </c>
      <c r="G14">
        <v>5591.36767578125</v>
      </c>
      <c r="H14">
        <v>5272.12158203125</v>
      </c>
      <c r="I14">
        <v>5083.4375</v>
      </c>
      <c r="J14">
        <v>3821.73315429688</v>
      </c>
    </row>
    <row r="15" spans="1:10" ht="15" x14ac:dyDescent="0.25">
      <c r="A15" t="s">
        <v>25</v>
      </c>
      <c r="B15">
        <v>0.8</v>
      </c>
      <c r="C15">
        <v>17</v>
      </c>
      <c r="D15" t="s">
        <v>56</v>
      </c>
      <c r="E15" t="s">
        <v>123</v>
      </c>
      <c r="F15">
        <v>57.9004096984863</v>
      </c>
      <c r="G15">
        <v>29.050361633300799</v>
      </c>
      <c r="H15">
        <v>113.91771697998</v>
      </c>
      <c r="I15">
        <v>0</v>
      </c>
      <c r="J15">
        <v>0</v>
      </c>
    </row>
    <row r="16" spans="1:10" ht="15" x14ac:dyDescent="0.25">
      <c r="A16" t="s">
        <v>25</v>
      </c>
      <c r="B16">
        <v>0.8</v>
      </c>
      <c r="C16">
        <v>18</v>
      </c>
      <c r="D16" t="s">
        <v>57</v>
      </c>
      <c r="E16" t="s">
        <v>123</v>
      </c>
      <c r="F16">
        <v>71.683631896972699</v>
      </c>
      <c r="G16">
        <v>42.199405670166001</v>
      </c>
      <c r="H16">
        <v>38.152442932128899</v>
      </c>
      <c r="I16">
        <v>33.481319427490199</v>
      </c>
      <c r="J16">
        <v>6.4299387931823704</v>
      </c>
    </row>
    <row r="17" spans="1:10" ht="15" x14ac:dyDescent="0.25">
      <c r="A17" t="s">
        <v>25</v>
      </c>
      <c r="B17">
        <v>0.8</v>
      </c>
      <c r="C17">
        <v>19</v>
      </c>
      <c r="D17" t="s">
        <v>58</v>
      </c>
      <c r="E17" t="s">
        <v>123</v>
      </c>
      <c r="F17">
        <v>0</v>
      </c>
      <c r="G17">
        <v>0</v>
      </c>
      <c r="H17">
        <v>0</v>
      </c>
      <c r="I17">
        <v>0</v>
      </c>
      <c r="J17">
        <v>0</v>
      </c>
    </row>
    <row r="18" spans="1:10" ht="15" x14ac:dyDescent="0.25">
      <c r="A18" t="s">
        <v>25</v>
      </c>
      <c r="B18">
        <v>0.8</v>
      </c>
      <c r="C18">
        <v>21</v>
      </c>
      <c r="D18" t="s">
        <v>51</v>
      </c>
      <c r="E18" t="s">
        <v>119</v>
      </c>
      <c r="F18">
        <v>31.116798924255399</v>
      </c>
      <c r="G18">
        <v>31.415612876892101</v>
      </c>
      <c r="H18">
        <v>31.3308517074585</v>
      </c>
      <c r="I18">
        <v>39.5881465576172</v>
      </c>
      <c r="J18">
        <v>45.075650427246103</v>
      </c>
    </row>
    <row r="19" spans="1:10" ht="15" x14ac:dyDescent="0.25">
      <c r="A19" t="s">
        <v>25</v>
      </c>
      <c r="B19">
        <v>0.8</v>
      </c>
      <c r="C19">
        <v>22</v>
      </c>
      <c r="D19" t="s">
        <v>52</v>
      </c>
      <c r="E19" t="s">
        <v>119</v>
      </c>
      <c r="F19">
        <v>2.2050867063522301</v>
      </c>
      <c r="G19">
        <v>2.3088486976623499</v>
      </c>
      <c r="H19">
        <v>3.3197531480789202</v>
      </c>
      <c r="I19">
        <v>4.0413632003784201</v>
      </c>
      <c r="J19">
        <v>4.3920639514923101</v>
      </c>
    </row>
    <row r="20" spans="1:10" ht="15" x14ac:dyDescent="0.25">
      <c r="A20" t="s">
        <v>25</v>
      </c>
      <c r="B20">
        <v>0.8</v>
      </c>
      <c r="C20">
        <v>23</v>
      </c>
      <c r="D20" t="s">
        <v>53</v>
      </c>
      <c r="E20" t="s">
        <v>119</v>
      </c>
      <c r="F20">
        <v>77.495113455200197</v>
      </c>
      <c r="G20">
        <v>75.714666107177706</v>
      </c>
      <c r="H20">
        <v>76.294307266235407</v>
      </c>
      <c r="I20">
        <v>59.478472056579598</v>
      </c>
      <c r="J20">
        <v>64.384336663818402</v>
      </c>
    </row>
    <row r="21" spans="1:10" ht="15" x14ac:dyDescent="0.25">
      <c r="A21" t="s">
        <v>25</v>
      </c>
      <c r="B21">
        <v>0.8</v>
      </c>
      <c r="C21">
        <v>24</v>
      </c>
      <c r="D21" t="s">
        <v>54</v>
      </c>
      <c r="E21" t="s">
        <v>119</v>
      </c>
      <c r="F21">
        <v>4317.3605771484399</v>
      </c>
      <c r="G21">
        <v>4106.05766992188</v>
      </c>
      <c r="H21">
        <v>3735.68753320312</v>
      </c>
      <c r="I21">
        <v>2912.1366333984402</v>
      </c>
      <c r="J21">
        <v>2366.3073632812502</v>
      </c>
    </row>
    <row r="22" spans="1:10" ht="15" x14ac:dyDescent="0.25">
      <c r="A22" t="s">
        <v>25</v>
      </c>
      <c r="B22">
        <v>0.8</v>
      </c>
      <c r="C22">
        <v>25</v>
      </c>
      <c r="D22" t="s">
        <v>55</v>
      </c>
      <c r="E22" t="s">
        <v>119</v>
      </c>
      <c r="F22">
        <v>5654.1111693359398</v>
      </c>
      <c r="G22">
        <v>5604.5917167968801</v>
      </c>
      <c r="H22">
        <v>5330.4100019531297</v>
      </c>
      <c r="I22">
        <v>5099.0894470703097</v>
      </c>
      <c r="J22">
        <v>4272.0621066406202</v>
      </c>
    </row>
    <row r="23" spans="1:10" ht="15" x14ac:dyDescent="0.25">
      <c r="A23" t="s">
        <v>25</v>
      </c>
      <c r="B23">
        <v>0.8</v>
      </c>
      <c r="C23">
        <v>26</v>
      </c>
      <c r="D23" t="s">
        <v>56</v>
      </c>
      <c r="E23" t="s">
        <v>119</v>
      </c>
      <c r="F23">
        <v>162.942848651123</v>
      </c>
      <c r="G23">
        <v>155.28193768310501</v>
      </c>
      <c r="H23">
        <v>188.845495422363</v>
      </c>
      <c r="I23">
        <v>106.711048098755</v>
      </c>
      <c r="J23">
        <v>32.2930767913818</v>
      </c>
    </row>
    <row r="24" spans="1:10" ht="15" x14ac:dyDescent="0.25">
      <c r="A24" t="s">
        <v>25</v>
      </c>
      <c r="B24">
        <v>0.8</v>
      </c>
      <c r="C24">
        <v>27</v>
      </c>
      <c r="D24" t="s">
        <v>57</v>
      </c>
      <c r="E24" t="s">
        <v>119</v>
      </c>
      <c r="F24">
        <v>81.189246597289994</v>
      </c>
      <c r="G24">
        <v>77.047410705566406</v>
      </c>
      <c r="H24">
        <v>62.4751960601807</v>
      </c>
      <c r="I24">
        <v>54.581408250427202</v>
      </c>
      <c r="J24">
        <v>44.009936840820302</v>
      </c>
    </row>
    <row r="25" spans="1:10" ht="15" x14ac:dyDescent="0.25">
      <c r="A25" t="s">
        <v>25</v>
      </c>
      <c r="B25">
        <v>0.8</v>
      </c>
      <c r="C25">
        <v>28</v>
      </c>
      <c r="D25" t="s">
        <v>58</v>
      </c>
      <c r="E25" t="s">
        <v>119</v>
      </c>
      <c r="F25">
        <v>0</v>
      </c>
      <c r="G25">
        <v>0</v>
      </c>
      <c r="H25">
        <v>0</v>
      </c>
      <c r="I25">
        <v>0</v>
      </c>
      <c r="J25">
        <v>0</v>
      </c>
    </row>
    <row r="26" spans="1:10" ht="15" x14ac:dyDescent="0.25">
      <c r="A26" t="s">
        <v>25</v>
      </c>
      <c r="B26">
        <v>0.8</v>
      </c>
      <c r="C26">
        <v>30</v>
      </c>
      <c r="D26" t="s">
        <v>51</v>
      </c>
      <c r="E26" t="s">
        <v>120</v>
      </c>
      <c r="F26">
        <v>36.7673081077576</v>
      </c>
      <c r="G26">
        <v>34.886610557556203</v>
      </c>
      <c r="H26">
        <v>34.334345426559501</v>
      </c>
      <c r="I26">
        <v>43.8443547653198</v>
      </c>
      <c r="J26">
        <v>49.616168828582801</v>
      </c>
    </row>
    <row r="27" spans="1:10" ht="15" x14ac:dyDescent="0.25">
      <c r="A27" t="s">
        <v>25</v>
      </c>
      <c r="B27">
        <v>0.8</v>
      </c>
      <c r="C27">
        <v>31</v>
      </c>
      <c r="D27" t="s">
        <v>52</v>
      </c>
      <c r="E27" t="s">
        <v>120</v>
      </c>
      <c r="F27">
        <v>2.6021156259059901</v>
      </c>
      <c r="G27">
        <v>2.7686793971061698</v>
      </c>
      <c r="H27">
        <v>4.3399975702762603</v>
      </c>
      <c r="I27">
        <v>4.38671026291847</v>
      </c>
      <c r="J27">
        <v>4.9542366825103796</v>
      </c>
    </row>
    <row r="28" spans="1:10" ht="15" x14ac:dyDescent="0.25">
      <c r="A28" t="s">
        <v>25</v>
      </c>
      <c r="B28">
        <v>0.8</v>
      </c>
      <c r="C28">
        <v>32</v>
      </c>
      <c r="D28" t="s">
        <v>53</v>
      </c>
      <c r="E28" t="s">
        <v>120</v>
      </c>
      <c r="F28">
        <v>91.948698558807394</v>
      </c>
      <c r="G28">
        <v>92.687628173828102</v>
      </c>
      <c r="H28">
        <v>93.101523056030302</v>
      </c>
      <c r="I28">
        <v>70.378189661407504</v>
      </c>
      <c r="J28">
        <v>78.204895619201693</v>
      </c>
    </row>
    <row r="29" spans="1:10" ht="15" x14ac:dyDescent="0.25">
      <c r="A29" t="s">
        <v>25</v>
      </c>
      <c r="B29">
        <v>0.8</v>
      </c>
      <c r="C29">
        <v>33</v>
      </c>
      <c r="D29" t="s">
        <v>54</v>
      </c>
      <c r="E29" t="s">
        <v>120</v>
      </c>
      <c r="F29">
        <v>4686.7200267089802</v>
      </c>
      <c r="G29">
        <v>4421.5201176757801</v>
      </c>
      <c r="H29">
        <v>3895.7167656249999</v>
      </c>
      <c r="I29">
        <v>3564.2434160400398</v>
      </c>
      <c r="J29">
        <v>2978.88509951172</v>
      </c>
    </row>
    <row r="30" spans="1:10" ht="15" x14ac:dyDescent="0.25">
      <c r="A30" t="s">
        <v>25</v>
      </c>
      <c r="B30">
        <v>0.8</v>
      </c>
      <c r="C30">
        <v>34</v>
      </c>
      <c r="D30" t="s">
        <v>55</v>
      </c>
      <c r="E30" t="s">
        <v>120</v>
      </c>
      <c r="F30">
        <v>5834.8733842285201</v>
      </c>
      <c r="G30">
        <v>5679.8251499023399</v>
      </c>
      <c r="H30">
        <v>5450.7889018554697</v>
      </c>
      <c r="I30">
        <v>5141.3788994140596</v>
      </c>
      <c r="J30">
        <v>4961.6478383789099</v>
      </c>
    </row>
    <row r="31" spans="1:10" ht="15" x14ac:dyDescent="0.25">
      <c r="A31" t="s">
        <v>25</v>
      </c>
      <c r="B31">
        <v>0.8</v>
      </c>
      <c r="C31">
        <v>35</v>
      </c>
      <c r="D31" t="s">
        <v>56</v>
      </c>
      <c r="E31" t="s">
        <v>120</v>
      </c>
      <c r="F31">
        <v>186.25827244415299</v>
      </c>
      <c r="G31">
        <v>191.478320388794</v>
      </c>
      <c r="H31">
        <v>209.35608081054701</v>
      </c>
      <c r="I31">
        <v>155.572110856628</v>
      </c>
      <c r="J31">
        <v>105.20541245117199</v>
      </c>
    </row>
    <row r="32" spans="1:10" ht="15" x14ac:dyDescent="0.25">
      <c r="A32" t="s">
        <v>25</v>
      </c>
      <c r="B32">
        <v>0.8</v>
      </c>
      <c r="C32">
        <v>36</v>
      </c>
      <c r="D32" t="s">
        <v>57</v>
      </c>
      <c r="E32" t="s">
        <v>120</v>
      </c>
      <c r="F32">
        <v>87.021588952636705</v>
      </c>
      <c r="G32">
        <v>82.203646507263201</v>
      </c>
      <c r="H32">
        <v>70.062403705596907</v>
      </c>
      <c r="I32">
        <v>65.986912214660606</v>
      </c>
      <c r="J32">
        <v>55.918974768829301</v>
      </c>
    </row>
    <row r="33" spans="1:10" ht="15" x14ac:dyDescent="0.25">
      <c r="A33" t="s">
        <v>25</v>
      </c>
      <c r="B33">
        <v>0.8</v>
      </c>
      <c r="C33">
        <v>37</v>
      </c>
      <c r="D33" t="s">
        <v>58</v>
      </c>
      <c r="E33" t="s">
        <v>120</v>
      </c>
      <c r="F33">
        <v>0</v>
      </c>
      <c r="G33">
        <v>0</v>
      </c>
      <c r="H33">
        <v>0</v>
      </c>
      <c r="I33">
        <v>0</v>
      </c>
      <c r="J33">
        <v>0</v>
      </c>
    </row>
    <row r="34" spans="1:10" ht="15" x14ac:dyDescent="0.25">
      <c r="A34" t="s">
        <v>25</v>
      </c>
      <c r="B34">
        <v>0.8</v>
      </c>
      <c r="C34">
        <v>39</v>
      </c>
      <c r="D34" t="s">
        <v>51</v>
      </c>
      <c r="E34" t="s">
        <v>8</v>
      </c>
      <c r="F34">
        <v>46.047899246215799</v>
      </c>
      <c r="G34">
        <v>39.477828979492202</v>
      </c>
      <c r="H34">
        <v>37.823596954345703</v>
      </c>
      <c r="I34">
        <v>48.365535736083999</v>
      </c>
      <c r="J34">
        <v>56.221450805664098</v>
      </c>
    </row>
    <row r="35" spans="1:10" ht="15" x14ac:dyDescent="0.25">
      <c r="A35" t="s">
        <v>25</v>
      </c>
      <c r="B35">
        <v>0.8</v>
      </c>
      <c r="C35">
        <v>40</v>
      </c>
      <c r="D35" t="s">
        <v>52</v>
      </c>
      <c r="E35" t="s">
        <v>8</v>
      </c>
      <c r="F35">
        <v>3.0099949836731001</v>
      </c>
      <c r="G35">
        <v>3.4148321151733398</v>
      </c>
      <c r="H35">
        <v>5.1565499305725098</v>
      </c>
      <c r="I35">
        <v>4.7973072528839102</v>
      </c>
      <c r="J35">
        <v>5.6644001007080096</v>
      </c>
    </row>
    <row r="36" spans="1:10" ht="15" x14ac:dyDescent="0.25">
      <c r="A36" t="s">
        <v>25</v>
      </c>
      <c r="B36">
        <v>0.8</v>
      </c>
      <c r="C36">
        <v>41</v>
      </c>
      <c r="D36" t="s">
        <v>53</v>
      </c>
      <c r="E36" t="s">
        <v>8</v>
      </c>
      <c r="F36">
        <v>109.184112548828</v>
      </c>
      <c r="G36">
        <v>114.572875976562</v>
      </c>
      <c r="H36">
        <v>109.13582611084</v>
      </c>
      <c r="I36">
        <v>81.908630371093807</v>
      </c>
      <c r="J36">
        <v>91.224739074707003</v>
      </c>
    </row>
    <row r="37" spans="1:10" ht="15" x14ac:dyDescent="0.25">
      <c r="A37" t="s">
        <v>25</v>
      </c>
      <c r="B37">
        <v>0.8</v>
      </c>
      <c r="C37">
        <v>42</v>
      </c>
      <c r="D37" t="s">
        <v>54</v>
      </c>
      <c r="E37" t="s">
        <v>8</v>
      </c>
      <c r="F37">
        <v>4908.27099609375</v>
      </c>
      <c r="G37">
        <v>4725.87548828125</v>
      </c>
      <c r="H37">
        <v>4100.705078125</v>
      </c>
      <c r="I37">
        <v>3773.5546875</v>
      </c>
      <c r="J37">
        <v>3330.58251953125</v>
      </c>
    </row>
    <row r="38" spans="1:10" ht="15" x14ac:dyDescent="0.25">
      <c r="A38" t="s">
        <v>25</v>
      </c>
      <c r="B38">
        <v>0.8</v>
      </c>
      <c r="C38">
        <v>43</v>
      </c>
      <c r="D38" t="s">
        <v>55</v>
      </c>
      <c r="E38" t="s">
        <v>8</v>
      </c>
      <c r="F38">
        <v>5877.85693359375</v>
      </c>
      <c r="G38">
        <v>5805.7236328125</v>
      </c>
      <c r="H38">
        <v>5629.7424316406205</v>
      </c>
      <c r="I38">
        <v>5209.60888671875</v>
      </c>
      <c r="J38">
        <v>5111.76611328125</v>
      </c>
    </row>
    <row r="39" spans="1:10" ht="15" x14ac:dyDescent="0.25">
      <c r="A39" t="s">
        <v>25</v>
      </c>
      <c r="B39">
        <v>0.8</v>
      </c>
      <c r="C39">
        <v>44</v>
      </c>
      <c r="D39" t="s">
        <v>56</v>
      </c>
      <c r="E39" t="s">
        <v>8</v>
      </c>
      <c r="F39">
        <v>217.90021514892601</v>
      </c>
      <c r="G39">
        <v>235.96496582031199</v>
      </c>
      <c r="H39">
        <v>228.14343261718801</v>
      </c>
      <c r="I39">
        <v>173.680046081543</v>
      </c>
      <c r="J39">
        <v>142.37059020996099</v>
      </c>
    </row>
    <row r="40" spans="1:10" ht="15" x14ac:dyDescent="0.25">
      <c r="A40" t="s">
        <v>25</v>
      </c>
      <c r="B40">
        <v>0.8</v>
      </c>
      <c r="C40">
        <v>45</v>
      </c>
      <c r="D40" t="s">
        <v>57</v>
      </c>
      <c r="E40" t="s">
        <v>8</v>
      </c>
      <c r="F40">
        <v>90.165729522705107</v>
      </c>
      <c r="G40">
        <v>86.854843139648395</v>
      </c>
      <c r="H40">
        <v>74.550765991210895</v>
      </c>
      <c r="I40">
        <v>70.249233245849595</v>
      </c>
      <c r="J40">
        <v>63.095008850097699</v>
      </c>
    </row>
    <row r="41" spans="1:10" ht="15" x14ac:dyDescent="0.25">
      <c r="A41" t="s">
        <v>25</v>
      </c>
      <c r="B41">
        <v>0.8</v>
      </c>
      <c r="C41">
        <v>46</v>
      </c>
      <c r="D41" t="s">
        <v>58</v>
      </c>
      <c r="E41" t="s">
        <v>8</v>
      </c>
      <c r="F41">
        <v>0</v>
      </c>
      <c r="G41">
        <v>0</v>
      </c>
      <c r="H41">
        <v>0</v>
      </c>
      <c r="I41">
        <v>2.4462097883224501</v>
      </c>
      <c r="J41">
        <v>0</v>
      </c>
    </row>
    <row r="42" spans="1:10" ht="15" x14ac:dyDescent="0.25">
      <c r="A42" t="s">
        <v>25</v>
      </c>
      <c r="B42">
        <v>0.8</v>
      </c>
      <c r="C42">
        <v>48</v>
      </c>
      <c r="D42" t="s">
        <v>51</v>
      </c>
      <c r="E42" t="s">
        <v>121</v>
      </c>
      <c r="F42">
        <v>56.599968077850299</v>
      </c>
      <c r="G42">
        <v>51.693231258392302</v>
      </c>
      <c r="H42">
        <v>42.284867807388302</v>
      </c>
      <c r="I42">
        <v>54.073367987823502</v>
      </c>
      <c r="J42">
        <v>65.911160704040498</v>
      </c>
    </row>
    <row r="43" spans="1:10" ht="15" x14ac:dyDescent="0.25">
      <c r="A43" t="s">
        <v>25</v>
      </c>
      <c r="B43">
        <v>0.8</v>
      </c>
      <c r="C43">
        <v>49</v>
      </c>
      <c r="D43" t="s">
        <v>52</v>
      </c>
      <c r="E43" t="s">
        <v>121</v>
      </c>
      <c r="F43">
        <v>3.56439905979633</v>
      </c>
      <c r="G43">
        <v>4.16363624668121</v>
      </c>
      <c r="H43">
        <v>6.0895282008647902</v>
      </c>
      <c r="I43">
        <v>5.6105375231265997</v>
      </c>
      <c r="J43">
        <v>6.8936961008071904</v>
      </c>
    </row>
    <row r="44" spans="1:10" ht="15" x14ac:dyDescent="0.25">
      <c r="A44" t="s">
        <v>25</v>
      </c>
      <c r="B44">
        <v>0.8</v>
      </c>
      <c r="C44">
        <v>50</v>
      </c>
      <c r="D44" t="s">
        <v>53</v>
      </c>
      <c r="E44" t="s">
        <v>121</v>
      </c>
      <c r="F44">
        <v>129.36952075195299</v>
      </c>
      <c r="G44">
        <v>132.023972457886</v>
      </c>
      <c r="H44">
        <v>123.47589111328099</v>
      </c>
      <c r="I44">
        <v>94.618507385253906</v>
      </c>
      <c r="J44">
        <v>107.07227500610399</v>
      </c>
    </row>
    <row r="45" spans="1:10" ht="15" x14ac:dyDescent="0.25">
      <c r="A45" t="s">
        <v>25</v>
      </c>
      <c r="B45">
        <v>0.8</v>
      </c>
      <c r="C45">
        <v>51</v>
      </c>
      <c r="D45" t="s">
        <v>54</v>
      </c>
      <c r="E45" t="s">
        <v>121</v>
      </c>
      <c r="F45">
        <v>5084.0245652343701</v>
      </c>
      <c r="G45">
        <v>4998.8304106445303</v>
      </c>
      <c r="H45">
        <v>4386.5164804687502</v>
      </c>
      <c r="I45">
        <v>3893.0273007324199</v>
      </c>
      <c r="J45">
        <v>3581.6589683105499</v>
      </c>
    </row>
    <row r="46" spans="1:10" ht="15" x14ac:dyDescent="0.25">
      <c r="A46" t="s">
        <v>25</v>
      </c>
      <c r="B46">
        <v>0.8</v>
      </c>
      <c r="C46">
        <v>52</v>
      </c>
      <c r="D46" t="s">
        <v>55</v>
      </c>
      <c r="E46" t="s">
        <v>121</v>
      </c>
      <c r="F46">
        <v>5925.8879351074202</v>
      </c>
      <c r="G46">
        <v>5885.2944458007796</v>
      </c>
      <c r="H46">
        <v>5739.5938647460898</v>
      </c>
      <c r="I46">
        <v>5283.6893172363298</v>
      </c>
      <c r="J46">
        <v>5155.9625556640603</v>
      </c>
    </row>
    <row r="47" spans="1:10" ht="15" x14ac:dyDescent="0.25">
      <c r="A47" t="s">
        <v>25</v>
      </c>
      <c r="B47">
        <v>0.8</v>
      </c>
      <c r="C47">
        <v>53</v>
      </c>
      <c r="D47" t="s">
        <v>56</v>
      </c>
      <c r="E47" t="s">
        <v>121</v>
      </c>
      <c r="F47">
        <v>248.14292131958001</v>
      </c>
      <c r="G47">
        <v>249.98277751159699</v>
      </c>
      <c r="H47">
        <v>241.84295825958301</v>
      </c>
      <c r="I47">
        <v>188.84202364654499</v>
      </c>
      <c r="J47">
        <v>165.829108328247</v>
      </c>
    </row>
    <row r="48" spans="1:10" ht="15" x14ac:dyDescent="0.25">
      <c r="A48" t="s">
        <v>25</v>
      </c>
      <c r="B48">
        <v>0.8</v>
      </c>
      <c r="C48">
        <v>54</v>
      </c>
      <c r="D48" t="s">
        <v>57</v>
      </c>
      <c r="E48" t="s">
        <v>121</v>
      </c>
      <c r="F48">
        <v>92.488928646850596</v>
      </c>
      <c r="G48">
        <v>91.154311340332001</v>
      </c>
      <c r="H48">
        <v>80.955280361175596</v>
      </c>
      <c r="I48">
        <v>72.309268252563498</v>
      </c>
      <c r="J48">
        <v>67.476112878417993</v>
      </c>
    </row>
    <row r="49" spans="1:10" ht="15" x14ac:dyDescent="0.25">
      <c r="A49" t="s">
        <v>25</v>
      </c>
      <c r="B49">
        <v>0.8</v>
      </c>
      <c r="C49">
        <v>55</v>
      </c>
      <c r="D49" t="s">
        <v>58</v>
      </c>
      <c r="E49" t="s">
        <v>121</v>
      </c>
      <c r="F49">
        <v>2.5272425189495098</v>
      </c>
      <c r="G49">
        <v>0</v>
      </c>
      <c r="H49">
        <v>0</v>
      </c>
      <c r="I49">
        <v>20.164325572013901</v>
      </c>
      <c r="J49">
        <v>3.2194291553974099</v>
      </c>
    </row>
    <row r="50" spans="1:10" ht="15" x14ac:dyDescent="0.25">
      <c r="A50" t="s">
        <v>25</v>
      </c>
      <c r="B50">
        <v>0.8</v>
      </c>
      <c r="C50">
        <v>57</v>
      </c>
      <c r="D50" t="s">
        <v>51</v>
      </c>
      <c r="E50" t="s">
        <v>122</v>
      </c>
      <c r="F50">
        <v>64.426248815918001</v>
      </c>
      <c r="G50">
        <v>63.054799484252896</v>
      </c>
      <c r="H50">
        <v>49.787854263305697</v>
      </c>
      <c r="I50">
        <v>69.061637399291996</v>
      </c>
      <c r="J50">
        <v>89.5988514770508</v>
      </c>
    </row>
    <row r="51" spans="1:10" ht="15" x14ac:dyDescent="0.25">
      <c r="A51" t="s">
        <v>25</v>
      </c>
      <c r="B51">
        <v>0.8</v>
      </c>
      <c r="C51">
        <v>58</v>
      </c>
      <c r="D51" t="s">
        <v>52</v>
      </c>
      <c r="E51" t="s">
        <v>122</v>
      </c>
      <c r="F51">
        <v>4.65386129169464</v>
      </c>
      <c r="G51">
        <v>5.0523697757720898</v>
      </c>
      <c r="H51">
        <v>7.6523636417388898</v>
      </c>
      <c r="I51">
        <v>7.6937043973922599</v>
      </c>
      <c r="J51">
        <v>9.1427671897888203</v>
      </c>
    </row>
    <row r="52" spans="1:10" ht="15" x14ac:dyDescent="0.25">
      <c r="A52" t="s">
        <v>25</v>
      </c>
      <c r="B52">
        <v>0.8</v>
      </c>
      <c r="C52">
        <v>59</v>
      </c>
      <c r="D52" t="s">
        <v>53</v>
      </c>
      <c r="E52" t="s">
        <v>122</v>
      </c>
      <c r="F52">
        <v>157.579670977783</v>
      </c>
      <c r="G52">
        <v>147.42918395996099</v>
      </c>
      <c r="H52">
        <v>139.68050277709901</v>
      </c>
      <c r="I52">
        <v>126.300691061401</v>
      </c>
      <c r="J52">
        <v>137.137928759766</v>
      </c>
    </row>
    <row r="53" spans="1:10" ht="15" x14ac:dyDescent="0.25">
      <c r="A53" t="s">
        <v>25</v>
      </c>
      <c r="B53">
        <v>0.8</v>
      </c>
      <c r="C53">
        <v>60</v>
      </c>
      <c r="D53" t="s">
        <v>54</v>
      </c>
      <c r="E53" t="s">
        <v>122</v>
      </c>
      <c r="F53">
        <v>5215.9916300781197</v>
      </c>
      <c r="G53">
        <v>5166.8705117187501</v>
      </c>
      <c r="H53">
        <v>4620.8771601562503</v>
      </c>
      <c r="I53">
        <v>4005.8217363281301</v>
      </c>
      <c r="J53">
        <v>3760.0761628906198</v>
      </c>
    </row>
    <row r="54" spans="1:10" ht="15" x14ac:dyDescent="0.25">
      <c r="A54" t="s">
        <v>25</v>
      </c>
      <c r="B54">
        <v>0.8</v>
      </c>
      <c r="C54">
        <v>61</v>
      </c>
      <c r="D54" t="s">
        <v>55</v>
      </c>
      <c r="E54" t="s">
        <v>122</v>
      </c>
      <c r="F54">
        <v>5949.5257083984397</v>
      </c>
      <c r="G54">
        <v>5931.9563671875003</v>
      </c>
      <c r="H54">
        <v>5765.45381054687</v>
      </c>
      <c r="I54">
        <v>5363.3612261718799</v>
      </c>
      <c r="J54">
        <v>5185.6584214843797</v>
      </c>
    </row>
    <row r="55" spans="1:10" ht="15" x14ac:dyDescent="0.25">
      <c r="A55" t="s">
        <v>25</v>
      </c>
      <c r="B55">
        <v>0.8</v>
      </c>
      <c r="C55">
        <v>62</v>
      </c>
      <c r="D55" t="s">
        <v>56</v>
      </c>
      <c r="E55" t="s">
        <v>122</v>
      </c>
      <c r="F55">
        <v>264.51953760986299</v>
      </c>
      <c r="G55">
        <v>260.180451904297</v>
      </c>
      <c r="H55">
        <v>253.000444030762</v>
      </c>
      <c r="I55">
        <v>206.514370471191</v>
      </c>
      <c r="J55">
        <v>179.77586453857401</v>
      </c>
    </row>
    <row r="56" spans="1:10" ht="15" x14ac:dyDescent="0.25">
      <c r="A56" t="s">
        <v>25</v>
      </c>
      <c r="B56">
        <v>0.8</v>
      </c>
      <c r="C56">
        <v>63</v>
      </c>
      <c r="D56" t="s">
        <v>57</v>
      </c>
      <c r="E56" t="s">
        <v>122</v>
      </c>
      <c r="F56">
        <v>94.347053897094696</v>
      </c>
      <c r="G56">
        <v>93.610792449951205</v>
      </c>
      <c r="H56">
        <v>84.9861001586914</v>
      </c>
      <c r="I56">
        <v>74.296619720459006</v>
      </c>
      <c r="J56">
        <v>70.665076696777305</v>
      </c>
    </row>
    <row r="57" spans="1:10" ht="15" x14ac:dyDescent="0.25">
      <c r="A57" t="s">
        <v>25</v>
      </c>
      <c r="B57">
        <v>0.8</v>
      </c>
      <c r="C57">
        <v>64</v>
      </c>
      <c r="D57" t="s">
        <v>58</v>
      </c>
      <c r="E57" t="s">
        <v>122</v>
      </c>
      <c r="F57">
        <v>23.909256085205101</v>
      </c>
      <c r="G57">
        <v>22.365517189025699</v>
      </c>
      <c r="H57">
        <v>16.9667158737183</v>
      </c>
      <c r="I57">
        <v>36.899642764282198</v>
      </c>
      <c r="J57">
        <v>20.460426321411099</v>
      </c>
    </row>
    <row r="58" spans="1:10" ht="15" x14ac:dyDescent="0.25">
      <c r="A58" t="s">
        <v>25</v>
      </c>
      <c r="B58">
        <v>0.8</v>
      </c>
      <c r="C58">
        <v>66</v>
      </c>
      <c r="D58" t="s">
        <v>51</v>
      </c>
      <c r="E58" t="s">
        <v>124</v>
      </c>
      <c r="F58">
        <v>100.478141784668</v>
      </c>
      <c r="G58">
        <v>105.87669372558599</v>
      </c>
      <c r="H58">
        <v>76.824798583984403</v>
      </c>
      <c r="I58">
        <v>182.30084228515599</v>
      </c>
      <c r="J58">
        <v>233.5947265625</v>
      </c>
    </row>
    <row r="59" spans="1:10" ht="15" x14ac:dyDescent="0.25">
      <c r="A59" t="s">
        <v>25</v>
      </c>
      <c r="B59">
        <v>0.8</v>
      </c>
      <c r="C59">
        <v>67</v>
      </c>
      <c r="D59" t="s">
        <v>52</v>
      </c>
      <c r="E59" t="s">
        <v>124</v>
      </c>
      <c r="F59">
        <v>6.4604401588439897</v>
      </c>
      <c r="G59">
        <v>12.100549697876</v>
      </c>
      <c r="H59">
        <v>13.1172523498535</v>
      </c>
      <c r="I59">
        <v>12.099724769592299</v>
      </c>
      <c r="J59">
        <v>16.861240386962901</v>
      </c>
    </row>
    <row r="60" spans="1:10" ht="15" x14ac:dyDescent="0.25">
      <c r="A60" t="s">
        <v>25</v>
      </c>
      <c r="B60">
        <v>0.8</v>
      </c>
      <c r="C60">
        <v>68</v>
      </c>
      <c r="D60" t="s">
        <v>53</v>
      </c>
      <c r="E60" t="s">
        <v>124</v>
      </c>
      <c r="F60">
        <v>235.80169677734401</v>
      </c>
      <c r="G60">
        <v>179.031982421875</v>
      </c>
      <c r="H60">
        <v>169.77365112304699</v>
      </c>
      <c r="I60">
        <v>192.70108032226599</v>
      </c>
      <c r="J60">
        <v>298.19189453125</v>
      </c>
    </row>
    <row r="61" spans="1:10" ht="15" x14ac:dyDescent="0.25">
      <c r="A61" t="s">
        <v>25</v>
      </c>
      <c r="B61">
        <v>0.8</v>
      </c>
      <c r="C61">
        <v>69</v>
      </c>
      <c r="D61" t="s">
        <v>54</v>
      </c>
      <c r="E61" t="s">
        <v>124</v>
      </c>
      <c r="F61">
        <v>5375.60205078125</v>
      </c>
      <c r="G61">
        <v>5340.41357421875</v>
      </c>
      <c r="H61">
        <v>4960.43505859375</v>
      </c>
      <c r="I61">
        <v>4200.619140625</v>
      </c>
      <c r="J61">
        <v>4032.33154296875</v>
      </c>
    </row>
    <row r="62" spans="1:10" ht="15" x14ac:dyDescent="0.25">
      <c r="A62" t="s">
        <v>25</v>
      </c>
      <c r="B62">
        <v>0.8</v>
      </c>
      <c r="C62">
        <v>70</v>
      </c>
      <c r="D62" t="s">
        <v>55</v>
      </c>
      <c r="E62" t="s">
        <v>124</v>
      </c>
      <c r="F62">
        <v>5959.857421875</v>
      </c>
      <c r="G62">
        <v>5961.2880859375</v>
      </c>
      <c r="H62">
        <v>5788.03759765625</v>
      </c>
      <c r="I62">
        <v>5390.736328125</v>
      </c>
      <c r="J62">
        <v>5202.6279296875</v>
      </c>
    </row>
    <row r="63" spans="1:10" ht="15" x14ac:dyDescent="0.25">
      <c r="A63" t="s">
        <v>25</v>
      </c>
      <c r="B63">
        <v>0.8</v>
      </c>
      <c r="C63">
        <v>71</v>
      </c>
      <c r="D63" t="s">
        <v>56</v>
      </c>
      <c r="E63" t="s">
        <v>124</v>
      </c>
      <c r="F63">
        <v>285.98132324218801</v>
      </c>
      <c r="G63">
        <v>279.44415283203102</v>
      </c>
      <c r="H63">
        <v>270.19998168945301</v>
      </c>
      <c r="I63">
        <v>230.33413696289099</v>
      </c>
      <c r="J63">
        <v>200.90072631835901</v>
      </c>
    </row>
    <row r="64" spans="1:10" ht="15" x14ac:dyDescent="0.25">
      <c r="A64" t="s">
        <v>25</v>
      </c>
      <c r="B64">
        <v>0.8</v>
      </c>
      <c r="C64">
        <v>72</v>
      </c>
      <c r="D64" t="s">
        <v>57</v>
      </c>
      <c r="E64" t="s">
        <v>124</v>
      </c>
      <c r="F64">
        <v>96.522758483886705</v>
      </c>
      <c r="G64">
        <v>95.996505737304702</v>
      </c>
      <c r="H64">
        <v>90.052192687988295</v>
      </c>
      <c r="I64">
        <v>77.6534423828125</v>
      </c>
      <c r="J64">
        <v>75.644760131835895</v>
      </c>
    </row>
    <row r="65" spans="1:10" ht="15" x14ac:dyDescent="0.25">
      <c r="A65" t="s">
        <v>25</v>
      </c>
      <c r="B65">
        <v>0.8</v>
      </c>
      <c r="C65">
        <v>73</v>
      </c>
      <c r="D65" t="s">
        <v>58</v>
      </c>
      <c r="E65" t="s">
        <v>124</v>
      </c>
      <c r="F65">
        <v>58.335250854492202</v>
      </c>
      <c r="G65">
        <v>68.631340026855497</v>
      </c>
      <c r="H65">
        <v>67.007965087890597</v>
      </c>
      <c r="I65">
        <v>82.851722717285199</v>
      </c>
      <c r="J65">
        <v>86.687561035156193</v>
      </c>
    </row>
    <row r="66" spans="1:10" ht="15" x14ac:dyDescent="0.25">
      <c r="A66" t="s">
        <v>25</v>
      </c>
      <c r="B66">
        <v>0.8</v>
      </c>
      <c r="C66">
        <v>75</v>
      </c>
      <c r="D66" t="s">
        <v>51</v>
      </c>
      <c r="E66" t="s">
        <v>9</v>
      </c>
      <c r="F66">
        <v>13408</v>
      </c>
      <c r="G66">
        <v>28371</v>
      </c>
      <c r="H66">
        <v>37096</v>
      </c>
      <c r="I66">
        <v>25340</v>
      </c>
      <c r="J66">
        <v>10779</v>
      </c>
    </row>
    <row r="67" spans="1:10" ht="15" x14ac:dyDescent="0.25">
      <c r="A67" t="s">
        <v>25</v>
      </c>
      <c r="B67">
        <v>0.8</v>
      </c>
      <c r="C67">
        <v>76</v>
      </c>
      <c r="D67" t="s">
        <v>52</v>
      </c>
      <c r="E67" t="s">
        <v>9</v>
      </c>
      <c r="F67">
        <v>13408</v>
      </c>
      <c r="G67">
        <v>28371</v>
      </c>
      <c r="H67">
        <v>37096</v>
      </c>
      <c r="I67">
        <v>25340</v>
      </c>
      <c r="J67">
        <v>10779</v>
      </c>
    </row>
    <row r="68" spans="1:10" ht="15" x14ac:dyDescent="0.25">
      <c r="A68" t="s">
        <v>25</v>
      </c>
      <c r="B68">
        <v>0.8</v>
      </c>
      <c r="C68">
        <v>77</v>
      </c>
      <c r="D68" t="s">
        <v>53</v>
      </c>
      <c r="E68" t="s">
        <v>9</v>
      </c>
      <c r="F68">
        <v>13408</v>
      </c>
      <c r="G68">
        <v>28371</v>
      </c>
      <c r="H68">
        <v>37096</v>
      </c>
      <c r="I68">
        <v>25340</v>
      </c>
      <c r="J68">
        <v>10779</v>
      </c>
    </row>
    <row r="69" spans="1:10" ht="15" x14ac:dyDescent="0.25">
      <c r="A69" t="s">
        <v>25</v>
      </c>
      <c r="B69">
        <v>0.8</v>
      </c>
      <c r="C69">
        <v>78</v>
      </c>
      <c r="D69" t="s">
        <v>54</v>
      </c>
      <c r="E69" t="s">
        <v>9</v>
      </c>
      <c r="F69">
        <v>13408</v>
      </c>
      <c r="G69">
        <v>28371</v>
      </c>
      <c r="H69">
        <v>37096</v>
      </c>
      <c r="I69">
        <v>25340</v>
      </c>
      <c r="J69">
        <v>10779</v>
      </c>
    </row>
    <row r="70" spans="1:10" ht="15" x14ac:dyDescent="0.25">
      <c r="A70" t="s">
        <v>25</v>
      </c>
      <c r="B70">
        <v>0.8</v>
      </c>
      <c r="C70">
        <v>79</v>
      </c>
      <c r="D70" t="s">
        <v>55</v>
      </c>
      <c r="E70" t="s">
        <v>9</v>
      </c>
      <c r="F70">
        <v>13408</v>
      </c>
      <c r="G70">
        <v>28371</v>
      </c>
      <c r="H70">
        <v>37096</v>
      </c>
      <c r="I70">
        <v>25340</v>
      </c>
      <c r="J70">
        <v>10779</v>
      </c>
    </row>
    <row r="71" spans="1:10" ht="15" x14ac:dyDescent="0.25">
      <c r="A71" t="s">
        <v>25</v>
      </c>
      <c r="B71">
        <v>0.8</v>
      </c>
      <c r="C71">
        <v>80</v>
      </c>
      <c r="D71" t="s">
        <v>56</v>
      </c>
      <c r="E71" t="s">
        <v>9</v>
      </c>
      <c r="F71">
        <v>13408</v>
      </c>
      <c r="G71">
        <v>28371</v>
      </c>
      <c r="H71">
        <v>37096</v>
      </c>
      <c r="I71">
        <v>25340</v>
      </c>
      <c r="J71">
        <v>10779</v>
      </c>
    </row>
    <row r="72" spans="1:10" ht="15" x14ac:dyDescent="0.25">
      <c r="A72" t="s">
        <v>25</v>
      </c>
      <c r="B72">
        <v>0.8</v>
      </c>
      <c r="C72">
        <v>81</v>
      </c>
      <c r="D72" t="s">
        <v>57</v>
      </c>
      <c r="E72" t="s">
        <v>9</v>
      </c>
      <c r="F72">
        <v>13408</v>
      </c>
      <c r="G72">
        <v>28371</v>
      </c>
      <c r="H72">
        <v>37096</v>
      </c>
      <c r="I72">
        <v>25340</v>
      </c>
      <c r="J72">
        <v>10779</v>
      </c>
    </row>
    <row r="73" spans="1:10" ht="15" x14ac:dyDescent="0.25">
      <c r="A73" t="s">
        <v>25</v>
      </c>
      <c r="B73">
        <v>0.8</v>
      </c>
      <c r="C73">
        <v>82</v>
      </c>
      <c r="D73" t="s">
        <v>58</v>
      </c>
      <c r="E73" t="s">
        <v>9</v>
      </c>
      <c r="F73">
        <v>13408</v>
      </c>
      <c r="G73">
        <v>28371</v>
      </c>
      <c r="H73">
        <v>37096</v>
      </c>
      <c r="I73">
        <v>25340</v>
      </c>
      <c r="J73">
        <v>10779</v>
      </c>
    </row>
    <row r="75" spans="1:10" ht="15" x14ac:dyDescent="0.25">
      <c r="D75" t="s">
        <v>0</v>
      </c>
      <c r="E75" t="s">
        <v>1</v>
      </c>
      <c r="F75" t="s">
        <v>2</v>
      </c>
      <c r="G75" t="s">
        <v>3</v>
      </c>
      <c r="H75" t="s">
        <v>4</v>
      </c>
      <c r="I75" t="s">
        <v>5</v>
      </c>
      <c r="J75" t="s">
        <v>6</v>
      </c>
    </row>
    <row r="76" spans="1:10" ht="15" x14ac:dyDescent="0.25">
      <c r="A76" t="s">
        <v>26</v>
      </c>
      <c r="C76">
        <v>3</v>
      </c>
      <c r="D76" t="s">
        <v>30</v>
      </c>
      <c r="E76" t="s">
        <v>7</v>
      </c>
      <c r="F76">
        <v>82.740120863065997</v>
      </c>
      <c r="G76">
        <v>83.217372138877593</v>
      </c>
      <c r="H76">
        <v>82.020570273578699</v>
      </c>
      <c r="I76">
        <v>81.688462091378099</v>
      </c>
      <c r="J76">
        <v>81.963731645581902</v>
      </c>
    </row>
    <row r="77" spans="1:10" ht="15" x14ac:dyDescent="0.25">
      <c r="A77" t="s">
        <v>26</v>
      </c>
      <c r="C77">
        <v>4</v>
      </c>
      <c r="D77" t="s">
        <v>31</v>
      </c>
      <c r="E77" t="s">
        <v>7</v>
      </c>
      <c r="F77">
        <v>26.3745100316935</v>
      </c>
      <c r="G77">
        <v>27.921656433040901</v>
      </c>
      <c r="H77">
        <v>26.175508318051499</v>
      </c>
      <c r="I77">
        <v>21.818600084056001</v>
      </c>
      <c r="J77">
        <v>20.529017943742399</v>
      </c>
    </row>
    <row r="78" spans="1:10" ht="15" x14ac:dyDescent="0.25">
      <c r="A78" t="s">
        <v>26</v>
      </c>
      <c r="C78">
        <v>5</v>
      </c>
      <c r="D78" t="s">
        <v>32</v>
      </c>
      <c r="E78" t="s">
        <v>7</v>
      </c>
      <c r="F78">
        <v>32.273331187549303</v>
      </c>
      <c r="G78">
        <v>33.470593842663398</v>
      </c>
      <c r="H78">
        <v>30.936038730465501</v>
      </c>
      <c r="I78">
        <v>23.650639366180101</v>
      </c>
      <c r="J78">
        <v>25.8760461075336</v>
      </c>
    </row>
    <row r="79" spans="1:10" ht="15" x14ac:dyDescent="0.25">
      <c r="A79" t="s">
        <v>26</v>
      </c>
      <c r="C79">
        <v>6</v>
      </c>
      <c r="D79" t="s">
        <v>33</v>
      </c>
      <c r="E79" t="s">
        <v>7</v>
      </c>
      <c r="F79">
        <v>72.344207908256394</v>
      </c>
      <c r="G79">
        <v>78.965186673669606</v>
      </c>
      <c r="H79">
        <v>83.466987022156204</v>
      </c>
      <c r="I79">
        <v>71.941277512561697</v>
      </c>
      <c r="J79">
        <v>75.074457816742594</v>
      </c>
    </row>
    <row r="80" spans="1:10" ht="15" x14ac:dyDescent="0.25">
      <c r="A80" t="s">
        <v>26</v>
      </c>
      <c r="C80">
        <v>7</v>
      </c>
      <c r="D80" t="s">
        <v>34</v>
      </c>
      <c r="E80" t="s">
        <v>7</v>
      </c>
      <c r="F80">
        <v>24.465049618279401</v>
      </c>
      <c r="G80">
        <v>25.794067965505199</v>
      </c>
      <c r="H80">
        <v>26.579058902060201</v>
      </c>
      <c r="I80">
        <v>23.7024537580287</v>
      </c>
      <c r="J80">
        <v>22.249501611950699</v>
      </c>
    </row>
    <row r="81" spans="1:10" ht="15" x14ac:dyDescent="0.25">
      <c r="A81" t="s">
        <v>26</v>
      </c>
      <c r="C81">
        <v>8</v>
      </c>
      <c r="D81" t="s">
        <v>35</v>
      </c>
      <c r="E81" t="s">
        <v>7</v>
      </c>
      <c r="F81">
        <v>31.447733659010702</v>
      </c>
      <c r="G81">
        <v>34.149977366084698</v>
      </c>
      <c r="H81">
        <v>36.504173582740101</v>
      </c>
      <c r="I81">
        <v>33.649613912077299</v>
      </c>
      <c r="J81">
        <v>32.386939567115803</v>
      </c>
    </row>
    <row r="82" spans="1:10" ht="15" x14ac:dyDescent="0.25">
      <c r="A82" t="s">
        <v>26</v>
      </c>
      <c r="C82">
        <v>10</v>
      </c>
      <c r="D82" t="s">
        <v>30</v>
      </c>
      <c r="E82" t="s">
        <v>123</v>
      </c>
      <c r="F82">
        <v>78.777999877929702</v>
      </c>
      <c r="G82">
        <v>79.958000183105497</v>
      </c>
      <c r="H82">
        <v>79.849998474121094</v>
      </c>
      <c r="I82">
        <v>79.944999694824205</v>
      </c>
      <c r="J82">
        <v>79.697998046875</v>
      </c>
    </row>
    <row r="83" spans="1:10" ht="15" x14ac:dyDescent="0.25">
      <c r="A83" t="s">
        <v>26</v>
      </c>
      <c r="C83">
        <v>11</v>
      </c>
      <c r="D83" t="s">
        <v>31</v>
      </c>
      <c r="E83" t="s">
        <v>123</v>
      </c>
      <c r="F83">
        <v>21.938999176025401</v>
      </c>
      <c r="G83">
        <v>23.156999588012699</v>
      </c>
      <c r="H83">
        <v>19.125999450683601</v>
      </c>
      <c r="I83">
        <v>15.902000427246101</v>
      </c>
      <c r="J83">
        <v>13.5590000152588</v>
      </c>
    </row>
    <row r="84" spans="1:10" ht="15" x14ac:dyDescent="0.25">
      <c r="A84" t="s">
        <v>26</v>
      </c>
      <c r="C84">
        <v>12</v>
      </c>
      <c r="D84" t="s">
        <v>32</v>
      </c>
      <c r="E84" t="s">
        <v>123</v>
      </c>
      <c r="F84">
        <v>28.895999908447301</v>
      </c>
      <c r="G84">
        <v>26.2269992828369</v>
      </c>
      <c r="H84">
        <v>19.6350002288818</v>
      </c>
      <c r="I84">
        <v>16.632999420166001</v>
      </c>
      <c r="J84">
        <v>16.2590007781982</v>
      </c>
    </row>
    <row r="85" spans="1:10" ht="15" x14ac:dyDescent="0.25">
      <c r="A85" t="s">
        <v>26</v>
      </c>
      <c r="C85">
        <v>13</v>
      </c>
      <c r="D85" t="s">
        <v>33</v>
      </c>
      <c r="E85" t="s">
        <v>123</v>
      </c>
      <c r="F85">
        <v>58.903999328613303</v>
      </c>
      <c r="G85">
        <v>57.418998718261697</v>
      </c>
      <c r="H85">
        <v>48.303001403808601</v>
      </c>
      <c r="I85">
        <v>55.951000213622997</v>
      </c>
      <c r="J85">
        <v>57.2039985656738</v>
      </c>
    </row>
    <row r="86" spans="1:10" ht="15" x14ac:dyDescent="0.25">
      <c r="A86" t="s">
        <v>26</v>
      </c>
      <c r="C86">
        <v>14</v>
      </c>
      <c r="D86" t="s">
        <v>34</v>
      </c>
      <c r="E86" t="s">
        <v>123</v>
      </c>
      <c r="F86">
        <v>21.889999389648398</v>
      </c>
      <c r="G86">
        <v>22.599000930786101</v>
      </c>
      <c r="H86">
        <v>22.201999664306602</v>
      </c>
      <c r="I86">
        <v>18.096000671386701</v>
      </c>
      <c r="J86">
        <v>18.5130004882812</v>
      </c>
    </row>
    <row r="87" spans="1:10" ht="15" x14ac:dyDescent="0.25">
      <c r="A87" t="s">
        <v>26</v>
      </c>
      <c r="C87">
        <v>15</v>
      </c>
      <c r="D87" t="s">
        <v>35</v>
      </c>
      <c r="E87" t="s">
        <v>123</v>
      </c>
      <c r="F87">
        <v>27.238000869751001</v>
      </c>
      <c r="G87">
        <v>27.17799949646</v>
      </c>
      <c r="H87">
        <v>24.981000900268601</v>
      </c>
      <c r="I87">
        <v>25.7700004577637</v>
      </c>
      <c r="J87">
        <v>26.781000137329102</v>
      </c>
    </row>
    <row r="88" spans="1:10" ht="15" x14ac:dyDescent="0.25">
      <c r="A88" t="s">
        <v>26</v>
      </c>
      <c r="C88">
        <v>17</v>
      </c>
      <c r="D88" t="s">
        <v>30</v>
      </c>
      <c r="E88" t="s">
        <v>119</v>
      </c>
      <c r="F88">
        <v>79.727996826171903</v>
      </c>
      <c r="G88">
        <v>81.144996643066406</v>
      </c>
      <c r="H88">
        <v>80.308998107910199</v>
      </c>
      <c r="I88">
        <v>80.521820474243199</v>
      </c>
      <c r="J88">
        <v>80.113998413085895</v>
      </c>
    </row>
    <row r="89" spans="1:10" ht="15" x14ac:dyDescent="0.25">
      <c r="A89" t="s">
        <v>26</v>
      </c>
      <c r="C89">
        <v>18</v>
      </c>
      <c r="D89" t="s">
        <v>31</v>
      </c>
      <c r="E89" t="s">
        <v>119</v>
      </c>
      <c r="F89">
        <v>23.142696615600599</v>
      </c>
      <c r="G89">
        <v>25.3206257507324</v>
      </c>
      <c r="H89">
        <v>22.6410007476807</v>
      </c>
      <c r="I89">
        <v>19.101816583251999</v>
      </c>
      <c r="J89">
        <v>16.104470767974899</v>
      </c>
    </row>
    <row r="90" spans="1:10" ht="15" x14ac:dyDescent="0.25">
      <c r="A90" t="s">
        <v>26</v>
      </c>
      <c r="C90">
        <v>19</v>
      </c>
      <c r="D90" t="s">
        <v>32</v>
      </c>
      <c r="E90" t="s">
        <v>119</v>
      </c>
      <c r="F90">
        <v>30.107565640258802</v>
      </c>
      <c r="G90">
        <v>30.5064395210266</v>
      </c>
      <c r="H90">
        <v>24.9979734237671</v>
      </c>
      <c r="I90">
        <v>19.6898174858093</v>
      </c>
      <c r="J90">
        <v>20.507960052490201</v>
      </c>
    </row>
    <row r="91" spans="1:10" ht="15" x14ac:dyDescent="0.25">
      <c r="A91" t="s">
        <v>26</v>
      </c>
      <c r="C91">
        <v>20</v>
      </c>
      <c r="D91" t="s">
        <v>33</v>
      </c>
      <c r="E91" t="s">
        <v>119</v>
      </c>
      <c r="F91">
        <v>62.016564129638702</v>
      </c>
      <c r="G91">
        <v>62.5260009765625</v>
      </c>
      <c r="H91">
        <v>68.647489306640594</v>
      </c>
      <c r="I91">
        <v>61.208268835449203</v>
      </c>
      <c r="J91">
        <v>65.263047866821296</v>
      </c>
    </row>
    <row r="92" spans="1:10" ht="15" x14ac:dyDescent="0.25">
      <c r="A92" t="s">
        <v>26</v>
      </c>
      <c r="C92">
        <v>21</v>
      </c>
      <c r="D92" t="s">
        <v>34</v>
      </c>
      <c r="E92" t="s">
        <v>119</v>
      </c>
      <c r="F92">
        <v>22.726130960083001</v>
      </c>
      <c r="G92">
        <v>23.698999404907202</v>
      </c>
      <c r="H92">
        <v>23.917742608642602</v>
      </c>
      <c r="I92">
        <v>21.538000106811499</v>
      </c>
      <c r="J92">
        <v>20.3689994812012</v>
      </c>
    </row>
    <row r="93" spans="1:10" ht="15" x14ac:dyDescent="0.25">
      <c r="A93" t="s">
        <v>26</v>
      </c>
      <c r="C93">
        <v>22</v>
      </c>
      <c r="D93" t="s">
        <v>35</v>
      </c>
      <c r="E93" t="s">
        <v>119</v>
      </c>
      <c r="F93">
        <v>28.308000564575199</v>
      </c>
      <c r="G93">
        <v>29.021812661743201</v>
      </c>
      <c r="H93">
        <v>31.761485812377899</v>
      </c>
      <c r="I93">
        <v>30.7668174987793</v>
      </c>
      <c r="J93">
        <v>29.761319179534901</v>
      </c>
    </row>
    <row r="94" spans="1:10" ht="15" x14ac:dyDescent="0.25">
      <c r="A94" t="s">
        <v>26</v>
      </c>
      <c r="C94">
        <v>24</v>
      </c>
      <c r="D94" t="s">
        <v>30</v>
      </c>
      <c r="E94" t="s">
        <v>120</v>
      </c>
      <c r="F94">
        <v>80.597897029113795</v>
      </c>
      <c r="G94">
        <v>82.042160028839106</v>
      </c>
      <c r="H94">
        <v>80.725997924804702</v>
      </c>
      <c r="I94">
        <v>80.902000427246094</v>
      </c>
      <c r="J94">
        <v>80.634002685546903</v>
      </c>
    </row>
    <row r="95" spans="1:10" ht="15" x14ac:dyDescent="0.25">
      <c r="A95" t="s">
        <v>26</v>
      </c>
      <c r="C95">
        <v>25</v>
      </c>
      <c r="D95" t="s">
        <v>31</v>
      </c>
      <c r="E95" t="s">
        <v>120</v>
      </c>
      <c r="F95">
        <v>24.364000320434599</v>
      </c>
      <c r="G95">
        <v>26.938999176025401</v>
      </c>
      <c r="H95">
        <v>24.2488181018829</v>
      </c>
      <c r="I95">
        <v>20.8120002746582</v>
      </c>
      <c r="J95">
        <v>18.125</v>
      </c>
    </row>
    <row r="96" spans="1:10" ht="15" x14ac:dyDescent="0.25">
      <c r="A96" t="s">
        <v>26</v>
      </c>
      <c r="C96">
        <v>26</v>
      </c>
      <c r="D96" t="s">
        <v>32</v>
      </c>
      <c r="E96" t="s">
        <v>120</v>
      </c>
      <c r="F96">
        <v>30.944897151184101</v>
      </c>
      <c r="G96">
        <v>32.245998382568402</v>
      </c>
      <c r="H96">
        <v>27.988818220519999</v>
      </c>
      <c r="I96">
        <v>21.610902621650698</v>
      </c>
      <c r="J96">
        <v>23.6310005187988</v>
      </c>
    </row>
    <row r="97" spans="1:10" ht="15" x14ac:dyDescent="0.25">
      <c r="A97" t="s">
        <v>26</v>
      </c>
      <c r="C97">
        <v>27</v>
      </c>
      <c r="D97" t="s">
        <v>33</v>
      </c>
      <c r="E97" t="s">
        <v>120</v>
      </c>
      <c r="F97">
        <v>64.783688951110804</v>
      </c>
      <c r="G97">
        <v>67.038162226104703</v>
      </c>
      <c r="H97">
        <v>75.386001586914105</v>
      </c>
      <c r="I97">
        <v>64.967002868652301</v>
      </c>
      <c r="J97">
        <v>72.2397629928589</v>
      </c>
    </row>
    <row r="98" spans="1:10" ht="15" x14ac:dyDescent="0.25">
      <c r="A98" t="s">
        <v>26</v>
      </c>
      <c r="C98">
        <v>28</v>
      </c>
      <c r="D98" t="s">
        <v>34</v>
      </c>
      <c r="E98" t="s">
        <v>120</v>
      </c>
      <c r="F98">
        <v>23.4268975021362</v>
      </c>
      <c r="G98">
        <v>24.739000320434599</v>
      </c>
      <c r="H98">
        <v>25.544000625610401</v>
      </c>
      <c r="I98">
        <v>22.520999908447301</v>
      </c>
      <c r="J98">
        <v>21.367000579833999</v>
      </c>
    </row>
    <row r="99" spans="1:10" ht="15" x14ac:dyDescent="0.25">
      <c r="A99" t="s">
        <v>26</v>
      </c>
      <c r="C99">
        <v>29</v>
      </c>
      <c r="D99" t="s">
        <v>35</v>
      </c>
      <c r="E99" t="s">
        <v>120</v>
      </c>
      <c r="F99">
        <v>29.1840000152588</v>
      </c>
      <c r="G99">
        <v>30.666000366210898</v>
      </c>
      <c r="H99">
        <v>34.612998962402301</v>
      </c>
      <c r="I99">
        <v>31.8719997406006</v>
      </c>
      <c r="J99">
        <v>31.030000686645501</v>
      </c>
    </row>
    <row r="100" spans="1:10" ht="15" x14ac:dyDescent="0.25">
      <c r="A100" t="s">
        <v>26</v>
      </c>
      <c r="C100">
        <v>31</v>
      </c>
      <c r="D100" t="s">
        <v>30</v>
      </c>
      <c r="E100" t="s">
        <v>8</v>
      </c>
      <c r="F100">
        <v>81.870002746582003</v>
      </c>
      <c r="G100">
        <v>82.862998962402301</v>
      </c>
      <c r="H100">
        <v>81.640998840332003</v>
      </c>
      <c r="I100">
        <v>81.500999450683594</v>
      </c>
      <c r="J100">
        <v>81.512500762939496</v>
      </c>
    </row>
    <row r="101" spans="1:10" ht="15" x14ac:dyDescent="0.25">
      <c r="A101" t="s">
        <v>26</v>
      </c>
      <c r="C101">
        <v>32</v>
      </c>
      <c r="D101" t="s">
        <v>31</v>
      </c>
      <c r="E101" t="s">
        <v>8</v>
      </c>
      <c r="F101">
        <v>26.603000640869102</v>
      </c>
      <c r="G101">
        <v>28.114000320434599</v>
      </c>
      <c r="H101">
        <v>26.343999862670898</v>
      </c>
      <c r="I101">
        <v>22.0130004882812</v>
      </c>
      <c r="J101">
        <v>20.340499877929702</v>
      </c>
    </row>
    <row r="102" spans="1:10" ht="15" x14ac:dyDescent="0.25">
      <c r="A102" t="s">
        <v>26</v>
      </c>
      <c r="C102">
        <v>33</v>
      </c>
      <c r="D102" t="s">
        <v>32</v>
      </c>
      <c r="E102" t="s">
        <v>8</v>
      </c>
      <c r="F102">
        <v>32.196998596191399</v>
      </c>
      <c r="G102">
        <v>33.759998321533203</v>
      </c>
      <c r="H102">
        <v>31.211000442504901</v>
      </c>
      <c r="I102">
        <v>23.496000289916999</v>
      </c>
      <c r="J102">
        <v>25.637499809265101</v>
      </c>
    </row>
    <row r="103" spans="1:10" ht="15" x14ac:dyDescent="0.25">
      <c r="A103" t="s">
        <v>26</v>
      </c>
      <c r="C103">
        <v>34</v>
      </c>
      <c r="D103" t="s">
        <v>33</v>
      </c>
      <c r="E103" t="s">
        <v>8</v>
      </c>
      <c r="F103">
        <v>71.472999572753906</v>
      </c>
      <c r="G103">
        <v>81.541000366210895</v>
      </c>
      <c r="H103">
        <v>84.280998229980497</v>
      </c>
      <c r="I103">
        <v>70.9010009765625</v>
      </c>
      <c r="J103">
        <v>75.246501922607393</v>
      </c>
    </row>
    <row r="104" spans="1:10" ht="15" x14ac:dyDescent="0.25">
      <c r="A104" t="s">
        <v>26</v>
      </c>
      <c r="C104">
        <v>35</v>
      </c>
      <c r="D104" t="s">
        <v>34</v>
      </c>
      <c r="E104" t="s">
        <v>8</v>
      </c>
      <c r="F104">
        <v>24.3950004577637</v>
      </c>
      <c r="G104">
        <v>25.9324998855591</v>
      </c>
      <c r="H104">
        <v>26.711999893188501</v>
      </c>
      <c r="I104">
        <v>23.621000289916999</v>
      </c>
      <c r="J104">
        <v>22.30299949646</v>
      </c>
    </row>
    <row r="105" spans="1:10" ht="15" x14ac:dyDescent="0.25">
      <c r="A105" t="s">
        <v>26</v>
      </c>
      <c r="C105">
        <v>36</v>
      </c>
      <c r="D105" t="s">
        <v>35</v>
      </c>
      <c r="E105" t="s">
        <v>8</v>
      </c>
      <c r="F105">
        <v>31.030000686645501</v>
      </c>
      <c r="G105">
        <v>34.847499847412102</v>
      </c>
      <c r="H105">
        <v>36.798000335693402</v>
      </c>
      <c r="I105">
        <v>33.356998443603501</v>
      </c>
      <c r="J105">
        <v>32.268001556396499</v>
      </c>
    </row>
    <row r="106" spans="1:10" ht="15" x14ac:dyDescent="0.25">
      <c r="A106" t="s">
        <v>26</v>
      </c>
      <c r="C106">
        <v>38</v>
      </c>
      <c r="D106" t="s">
        <v>30</v>
      </c>
      <c r="E106" t="s">
        <v>121</v>
      </c>
      <c r="F106">
        <v>85.136001586914105</v>
      </c>
      <c r="G106">
        <v>84.207000732421903</v>
      </c>
      <c r="H106">
        <v>83.097999572753906</v>
      </c>
      <c r="I106">
        <v>82.498001098632798</v>
      </c>
      <c r="J106">
        <v>83.731002807617202</v>
      </c>
    </row>
    <row r="107" spans="1:10" ht="15" x14ac:dyDescent="0.25">
      <c r="A107" t="s">
        <v>26</v>
      </c>
      <c r="C107">
        <v>39</v>
      </c>
      <c r="D107" t="s">
        <v>31</v>
      </c>
      <c r="E107" t="s">
        <v>121</v>
      </c>
      <c r="F107">
        <v>28.242103123474099</v>
      </c>
      <c r="G107">
        <v>28.923999786376999</v>
      </c>
      <c r="H107">
        <v>27.9640007019043</v>
      </c>
      <c r="I107">
        <v>22.722000122070298</v>
      </c>
      <c r="J107">
        <v>22.417234687805198</v>
      </c>
    </row>
    <row r="108" spans="1:10" ht="15" x14ac:dyDescent="0.25">
      <c r="A108" t="s">
        <v>26</v>
      </c>
      <c r="C108">
        <v>40</v>
      </c>
      <c r="D108" t="s">
        <v>32</v>
      </c>
      <c r="E108" t="s">
        <v>121</v>
      </c>
      <c r="F108">
        <v>33.682101750183101</v>
      </c>
      <c r="G108">
        <v>34.575000762939503</v>
      </c>
      <c r="H108">
        <v>33.949183412170399</v>
      </c>
      <c r="I108">
        <v>25.672000885009801</v>
      </c>
      <c r="J108">
        <v>28.389999389648398</v>
      </c>
    </row>
    <row r="109" spans="1:10" ht="15" x14ac:dyDescent="0.25">
      <c r="A109" t="s">
        <v>26</v>
      </c>
      <c r="C109">
        <v>41</v>
      </c>
      <c r="D109" t="s">
        <v>33</v>
      </c>
      <c r="E109" t="s">
        <v>121</v>
      </c>
      <c r="F109">
        <v>80.3725143661499</v>
      </c>
      <c r="G109">
        <v>87.1288375907898</v>
      </c>
      <c r="H109">
        <v>91.310179658508304</v>
      </c>
      <c r="I109">
        <v>79.525098872375494</v>
      </c>
      <c r="J109">
        <v>78.440002441406193</v>
      </c>
    </row>
    <row r="110" spans="1:10" ht="15" x14ac:dyDescent="0.25">
      <c r="A110" t="s">
        <v>26</v>
      </c>
      <c r="C110">
        <v>42</v>
      </c>
      <c r="D110" t="s">
        <v>34</v>
      </c>
      <c r="E110" t="s">
        <v>121</v>
      </c>
      <c r="F110">
        <v>25.5071025131226</v>
      </c>
      <c r="G110">
        <v>26.716999053955099</v>
      </c>
      <c r="H110">
        <v>27.6280002593994</v>
      </c>
      <c r="I110">
        <v>24.964049375152602</v>
      </c>
      <c r="J110">
        <v>23.1079998016357</v>
      </c>
    </row>
    <row r="111" spans="1:10" ht="15" x14ac:dyDescent="0.25">
      <c r="A111" t="s">
        <v>26</v>
      </c>
      <c r="C111">
        <v>43</v>
      </c>
      <c r="D111" t="s">
        <v>35</v>
      </c>
      <c r="E111" t="s">
        <v>121</v>
      </c>
      <c r="F111">
        <v>33.890998840332003</v>
      </c>
      <c r="G111">
        <v>36.698001861572301</v>
      </c>
      <c r="H111">
        <v>38.409999847412102</v>
      </c>
      <c r="I111">
        <v>35.487998962402301</v>
      </c>
      <c r="J111">
        <v>33.694000244140597</v>
      </c>
    </row>
    <row r="112" spans="1:10" ht="15" x14ac:dyDescent="0.25">
      <c r="A112" t="s">
        <v>26</v>
      </c>
      <c r="C112">
        <v>45</v>
      </c>
      <c r="D112" t="s">
        <v>30</v>
      </c>
      <c r="E112" t="s">
        <v>122</v>
      </c>
      <c r="F112">
        <v>90.103430987548805</v>
      </c>
      <c r="G112">
        <v>88.545867117309598</v>
      </c>
      <c r="H112">
        <v>86.868025360107396</v>
      </c>
      <c r="I112">
        <v>83.837997436523395</v>
      </c>
      <c r="J112">
        <v>85.053191299438495</v>
      </c>
    </row>
    <row r="113" spans="1:10" ht="15" x14ac:dyDescent="0.25">
      <c r="A113" t="s">
        <v>26</v>
      </c>
      <c r="C113">
        <v>46</v>
      </c>
      <c r="D113" t="s">
        <v>31</v>
      </c>
      <c r="E113" t="s">
        <v>122</v>
      </c>
      <c r="F113">
        <v>29.001434440612801</v>
      </c>
      <c r="G113">
        <v>29.2859992980957</v>
      </c>
      <c r="H113">
        <v>29.184256674194302</v>
      </c>
      <c r="I113">
        <v>23.44700050354</v>
      </c>
      <c r="J113">
        <v>27.309020328521701</v>
      </c>
    </row>
    <row r="114" spans="1:10" ht="15" x14ac:dyDescent="0.25">
      <c r="A114" t="s">
        <v>26</v>
      </c>
      <c r="C114">
        <v>47</v>
      </c>
      <c r="D114" t="s">
        <v>32</v>
      </c>
      <c r="E114" t="s">
        <v>122</v>
      </c>
      <c r="F114">
        <v>34.645434619140602</v>
      </c>
      <c r="G114">
        <v>35.1049995422363</v>
      </c>
      <c r="H114">
        <v>34.976001739502003</v>
      </c>
      <c r="I114">
        <v>28.723182621002199</v>
      </c>
      <c r="J114">
        <v>31.5361898422241</v>
      </c>
    </row>
    <row r="115" spans="1:10" ht="15" x14ac:dyDescent="0.25">
      <c r="A115" t="s">
        <v>26</v>
      </c>
      <c r="C115">
        <v>48</v>
      </c>
      <c r="D115" t="s">
        <v>33</v>
      </c>
      <c r="E115" t="s">
        <v>122</v>
      </c>
      <c r="F115">
        <v>86.805737500000006</v>
      </c>
      <c r="G115">
        <v>90.994189993286099</v>
      </c>
      <c r="H115">
        <v>95.004769738769497</v>
      </c>
      <c r="I115">
        <v>86.454464526367204</v>
      </c>
      <c r="J115">
        <v>81.518508758544897</v>
      </c>
    </row>
    <row r="116" spans="1:10" ht="15" x14ac:dyDescent="0.25">
      <c r="A116" t="s">
        <v>26</v>
      </c>
      <c r="C116">
        <v>49</v>
      </c>
      <c r="D116" t="s">
        <v>34</v>
      </c>
      <c r="E116" t="s">
        <v>122</v>
      </c>
      <c r="F116">
        <v>26.586999893188501</v>
      </c>
      <c r="G116">
        <v>27.4570007324219</v>
      </c>
      <c r="H116">
        <v>28.3810005187988</v>
      </c>
      <c r="I116">
        <v>26.086183142089801</v>
      </c>
      <c r="J116">
        <v>23.850170288085899</v>
      </c>
    </row>
    <row r="117" spans="1:10" ht="15" x14ac:dyDescent="0.25">
      <c r="A117" t="s">
        <v>26</v>
      </c>
      <c r="C117">
        <v>50</v>
      </c>
      <c r="D117" t="s">
        <v>35</v>
      </c>
      <c r="E117" t="s">
        <v>122</v>
      </c>
      <c r="F117">
        <v>35.642434109497103</v>
      </c>
      <c r="G117">
        <v>38.034373791503903</v>
      </c>
      <c r="H117">
        <v>39.374000549316399</v>
      </c>
      <c r="I117">
        <v>38.145183157348598</v>
      </c>
      <c r="J117">
        <v>35.917999267578097</v>
      </c>
    </row>
    <row r="118" spans="1:10" ht="15" x14ac:dyDescent="0.25">
      <c r="A118" t="s">
        <v>26</v>
      </c>
      <c r="C118">
        <v>52</v>
      </c>
      <c r="D118" t="s">
        <v>30</v>
      </c>
      <c r="E118" t="s">
        <v>124</v>
      </c>
      <c r="F118">
        <v>93.663002014160199</v>
      </c>
      <c r="G118">
        <v>96.264999389648395</v>
      </c>
      <c r="H118">
        <v>97.257003784179702</v>
      </c>
      <c r="I118">
        <v>89.456001281738295</v>
      </c>
      <c r="J118">
        <v>89.999000549316406</v>
      </c>
    </row>
    <row r="119" spans="1:10" ht="15" x14ac:dyDescent="0.25">
      <c r="A119" t="s">
        <v>26</v>
      </c>
      <c r="C119">
        <v>53</v>
      </c>
      <c r="D119" t="s">
        <v>31</v>
      </c>
      <c r="E119" t="s">
        <v>124</v>
      </c>
      <c r="F119">
        <v>29.791000366210898</v>
      </c>
      <c r="G119">
        <v>29.837999343872099</v>
      </c>
      <c r="H119">
        <v>29.870000839233398</v>
      </c>
      <c r="I119">
        <v>27.797000885009801</v>
      </c>
      <c r="J119">
        <v>29.840999603271499</v>
      </c>
    </row>
    <row r="120" spans="1:10" ht="15" x14ac:dyDescent="0.25">
      <c r="A120" t="s">
        <v>26</v>
      </c>
      <c r="C120">
        <v>54</v>
      </c>
      <c r="D120" t="s">
        <v>32</v>
      </c>
      <c r="E120" t="s">
        <v>124</v>
      </c>
      <c r="F120">
        <v>35.541000366210902</v>
      </c>
      <c r="G120">
        <v>35.962001800537102</v>
      </c>
      <c r="H120">
        <v>36.819000244140597</v>
      </c>
      <c r="I120">
        <v>33.668998718261697</v>
      </c>
      <c r="J120">
        <v>39.933998107910199</v>
      </c>
    </row>
    <row r="121" spans="1:10" ht="15" x14ac:dyDescent="0.25">
      <c r="A121" t="s">
        <v>26</v>
      </c>
      <c r="C121">
        <v>55</v>
      </c>
      <c r="D121" t="s">
        <v>33</v>
      </c>
      <c r="E121" t="s">
        <v>124</v>
      </c>
      <c r="F121">
        <v>99.9530029296875</v>
      </c>
      <c r="G121">
        <v>94.858001708984403</v>
      </c>
      <c r="H121">
        <v>100</v>
      </c>
      <c r="I121">
        <v>100.00099945068401</v>
      </c>
      <c r="J121">
        <v>99.899002075195298</v>
      </c>
    </row>
    <row r="122" spans="1:10" ht="15" x14ac:dyDescent="0.25">
      <c r="A122" t="s">
        <v>26</v>
      </c>
      <c r="C122">
        <v>56</v>
      </c>
      <c r="D122" t="s">
        <v>34</v>
      </c>
      <c r="E122" t="s">
        <v>124</v>
      </c>
      <c r="F122">
        <v>29.083999633789102</v>
      </c>
      <c r="G122">
        <v>29.3129997253418</v>
      </c>
      <c r="H122">
        <v>29.4540004730225</v>
      </c>
      <c r="I122">
        <v>28.899999618530298</v>
      </c>
      <c r="J122">
        <v>28.202999114990199</v>
      </c>
    </row>
    <row r="123" spans="1:10" ht="15" x14ac:dyDescent="0.25">
      <c r="A123" t="s">
        <v>26</v>
      </c>
      <c r="C123">
        <v>57</v>
      </c>
      <c r="D123" t="s">
        <v>35</v>
      </c>
      <c r="E123" t="s">
        <v>124</v>
      </c>
      <c r="F123">
        <v>39.991001129150398</v>
      </c>
      <c r="G123">
        <v>40.214000701904297</v>
      </c>
      <c r="H123">
        <v>40.834999084472699</v>
      </c>
      <c r="I123">
        <v>41.416000366210902</v>
      </c>
      <c r="J123">
        <v>41.068000793457003</v>
      </c>
    </row>
    <row r="124" spans="1:10" ht="15" x14ac:dyDescent="0.25">
      <c r="A124" t="s">
        <v>26</v>
      </c>
      <c r="C124">
        <v>59</v>
      </c>
      <c r="D124" t="s">
        <v>30</v>
      </c>
      <c r="E124" t="s">
        <v>9</v>
      </c>
      <c r="F124">
        <v>13403</v>
      </c>
      <c r="G124">
        <v>28370</v>
      </c>
      <c r="H124">
        <v>37095</v>
      </c>
      <c r="I124">
        <v>25300</v>
      </c>
      <c r="J124">
        <v>10476</v>
      </c>
    </row>
    <row r="125" spans="1:10" ht="15" x14ac:dyDescent="0.25">
      <c r="A125" t="s">
        <v>26</v>
      </c>
      <c r="C125">
        <v>60</v>
      </c>
      <c r="D125" t="s">
        <v>31</v>
      </c>
      <c r="E125" t="s">
        <v>9</v>
      </c>
      <c r="F125">
        <v>13403</v>
      </c>
      <c r="G125">
        <v>28370</v>
      </c>
      <c r="H125">
        <v>37095</v>
      </c>
      <c r="I125">
        <v>25300</v>
      </c>
      <c r="J125">
        <v>10476</v>
      </c>
    </row>
    <row r="126" spans="1:10" ht="15" x14ac:dyDescent="0.25">
      <c r="A126" t="s">
        <v>26</v>
      </c>
      <c r="C126">
        <v>61</v>
      </c>
      <c r="D126" t="s">
        <v>32</v>
      </c>
      <c r="E126" t="s">
        <v>9</v>
      </c>
      <c r="F126">
        <v>13403</v>
      </c>
      <c r="G126">
        <v>28370</v>
      </c>
      <c r="H126">
        <v>37095</v>
      </c>
      <c r="I126">
        <v>25300</v>
      </c>
      <c r="J126">
        <v>10476</v>
      </c>
    </row>
    <row r="127" spans="1:10" ht="15" x14ac:dyDescent="0.25">
      <c r="A127" t="s">
        <v>26</v>
      </c>
      <c r="C127">
        <v>62</v>
      </c>
      <c r="D127" t="s">
        <v>33</v>
      </c>
      <c r="E127" t="s">
        <v>9</v>
      </c>
      <c r="F127">
        <v>13403</v>
      </c>
      <c r="G127">
        <v>28370</v>
      </c>
      <c r="H127">
        <v>37095</v>
      </c>
      <c r="I127">
        <v>25300</v>
      </c>
      <c r="J127">
        <v>10476</v>
      </c>
    </row>
    <row r="128" spans="1:10" ht="15" x14ac:dyDescent="0.25">
      <c r="A128" t="s">
        <v>26</v>
      </c>
      <c r="C128">
        <v>63</v>
      </c>
      <c r="D128" t="s">
        <v>34</v>
      </c>
      <c r="E128" t="s">
        <v>9</v>
      </c>
      <c r="F128">
        <v>13403</v>
      </c>
      <c r="G128">
        <v>28370</v>
      </c>
      <c r="H128">
        <v>37095</v>
      </c>
      <c r="I128">
        <v>25300</v>
      </c>
      <c r="J128">
        <v>10476</v>
      </c>
    </row>
    <row r="129" spans="1:10" ht="15" x14ac:dyDescent="0.25">
      <c r="A129" t="s">
        <v>26</v>
      </c>
      <c r="C129">
        <v>64</v>
      </c>
      <c r="D129" t="s">
        <v>35</v>
      </c>
      <c r="E129" t="s">
        <v>9</v>
      </c>
      <c r="F129">
        <v>13403</v>
      </c>
      <c r="G129">
        <v>28370</v>
      </c>
      <c r="H129">
        <v>37095</v>
      </c>
      <c r="I129">
        <v>25300</v>
      </c>
      <c r="J129">
        <v>10476</v>
      </c>
    </row>
    <row r="131" spans="1:10" ht="15" x14ac:dyDescent="0.25">
      <c r="D131" t="s">
        <v>0</v>
      </c>
      <c r="E131" t="s">
        <v>1</v>
      </c>
      <c r="F131" t="s">
        <v>2</v>
      </c>
      <c r="G131" t="s">
        <v>3</v>
      </c>
      <c r="H131" t="s">
        <v>4</v>
      </c>
      <c r="I131" t="s">
        <v>5</v>
      </c>
      <c r="J131" t="s">
        <v>6</v>
      </c>
    </row>
    <row r="132" spans="1:10" ht="15" x14ac:dyDescent="0.25">
      <c r="A132" t="s">
        <v>27</v>
      </c>
      <c r="C132">
        <v>3</v>
      </c>
      <c r="D132" t="s">
        <v>59</v>
      </c>
      <c r="E132" t="s">
        <v>7</v>
      </c>
      <c r="F132">
        <v>2466.97114870942</v>
      </c>
      <c r="G132">
        <v>2579.5893227244801</v>
      </c>
      <c r="H132">
        <v>2761.5290848784098</v>
      </c>
      <c r="I132">
        <v>2631.9815683767401</v>
      </c>
      <c r="J132">
        <v>2853.8905834010102</v>
      </c>
    </row>
    <row r="133" spans="1:10" ht="15" x14ac:dyDescent="0.25">
      <c r="A133" t="s">
        <v>27</v>
      </c>
      <c r="C133">
        <v>6</v>
      </c>
      <c r="D133" t="s">
        <v>59</v>
      </c>
      <c r="E133" t="s">
        <v>123</v>
      </c>
      <c r="F133">
        <v>2117.02368164062</v>
      </c>
      <c r="G133">
        <v>2150.84814453125</v>
      </c>
      <c r="H133">
        <v>2102.3916015625</v>
      </c>
      <c r="I133">
        <v>2246.48217773438</v>
      </c>
      <c r="J133">
        <v>2253.29956054688</v>
      </c>
    </row>
    <row r="134" spans="1:10" ht="15" x14ac:dyDescent="0.25">
      <c r="A134" t="s">
        <v>27</v>
      </c>
      <c r="C134">
        <v>9</v>
      </c>
      <c r="D134" t="s">
        <v>59</v>
      </c>
      <c r="E134" t="s">
        <v>119</v>
      </c>
      <c r="F134">
        <v>2246.8178712890599</v>
      </c>
      <c r="G134">
        <v>2327.0490193359401</v>
      </c>
      <c r="H134">
        <v>2398.7976029296901</v>
      </c>
      <c r="I134">
        <v>2386.3291248046899</v>
      </c>
      <c r="J134">
        <v>2516.6280639648398</v>
      </c>
    </row>
    <row r="135" spans="1:10" ht="15" x14ac:dyDescent="0.25">
      <c r="A135" t="s">
        <v>27</v>
      </c>
      <c r="C135">
        <v>12</v>
      </c>
      <c r="D135" t="s">
        <v>59</v>
      </c>
      <c r="E135" t="s">
        <v>120</v>
      </c>
      <c r="F135">
        <v>2355.07568359375</v>
      </c>
      <c r="G135">
        <v>2444.0660949951198</v>
      </c>
      <c r="H135">
        <v>2610.97256523437</v>
      </c>
      <c r="I135">
        <v>2472.0737614013701</v>
      </c>
      <c r="J135">
        <v>2630.53444335938</v>
      </c>
    </row>
    <row r="136" spans="1:10" ht="15" x14ac:dyDescent="0.25">
      <c r="A136" t="s">
        <v>27</v>
      </c>
      <c r="C136">
        <v>15</v>
      </c>
      <c r="D136" t="s">
        <v>59</v>
      </c>
      <c r="E136" t="s">
        <v>8</v>
      </c>
      <c r="F136">
        <v>2459.6787109375</v>
      </c>
      <c r="G136">
        <v>2576.5650634765602</v>
      </c>
      <c r="H136">
        <v>2780.03955078125</v>
      </c>
      <c r="I136">
        <v>2587.6353759765602</v>
      </c>
      <c r="J136">
        <v>2813.9130859375</v>
      </c>
    </row>
    <row r="137" spans="1:10" ht="15" x14ac:dyDescent="0.25">
      <c r="A137" t="s">
        <v>27</v>
      </c>
      <c r="C137">
        <v>18</v>
      </c>
      <c r="D137" t="s">
        <v>59</v>
      </c>
      <c r="E137" t="s">
        <v>121</v>
      </c>
      <c r="F137">
        <v>2573.2286042968799</v>
      </c>
      <c r="G137">
        <v>2715.4523404541001</v>
      </c>
      <c r="H137">
        <v>2906.1184805664102</v>
      </c>
      <c r="I137">
        <v>2753.63978234863</v>
      </c>
      <c r="J137">
        <v>3089.4551922607402</v>
      </c>
    </row>
    <row r="138" spans="1:10" ht="15" x14ac:dyDescent="0.25">
      <c r="A138" t="s">
        <v>27</v>
      </c>
      <c r="C138">
        <v>21</v>
      </c>
      <c r="D138" t="s">
        <v>59</v>
      </c>
      <c r="E138" t="s">
        <v>122</v>
      </c>
      <c r="F138">
        <v>2745.4973443359399</v>
      </c>
      <c r="G138">
        <v>2845.6075048828102</v>
      </c>
      <c r="H138">
        <v>3023.0547746093698</v>
      </c>
      <c r="I138">
        <v>3308.8240113281199</v>
      </c>
      <c r="J138">
        <v>3423.3068872070298</v>
      </c>
    </row>
    <row r="139" spans="1:10" x14ac:dyDescent="0.3">
      <c r="A139" t="s">
        <v>27</v>
      </c>
      <c r="C139">
        <v>24</v>
      </c>
      <c r="D139" t="s">
        <v>59</v>
      </c>
      <c r="E139" t="s">
        <v>124</v>
      </c>
      <c r="F139">
        <v>3252.43408203125</v>
      </c>
      <c r="G139">
        <v>3239.02685546875</v>
      </c>
      <c r="H139">
        <v>3404.1796875</v>
      </c>
      <c r="I139">
        <v>3861.8671875</v>
      </c>
      <c r="J139">
        <v>4142.64501953125</v>
      </c>
    </row>
    <row r="140" spans="1:10" x14ac:dyDescent="0.3">
      <c r="A140" t="s">
        <v>27</v>
      </c>
      <c r="C140">
        <v>27</v>
      </c>
      <c r="D140" t="s">
        <v>59</v>
      </c>
      <c r="E140" t="s">
        <v>9</v>
      </c>
      <c r="F140">
        <v>13403</v>
      </c>
      <c r="G140">
        <v>28370</v>
      </c>
      <c r="H140">
        <v>37095</v>
      </c>
      <c r="I140">
        <v>25300</v>
      </c>
      <c r="J140">
        <v>10476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13"/>
  <sheetViews>
    <sheetView topLeftCell="A77" workbookViewId="0">
      <selection activeCell="E77" sqref="E1:E1048576"/>
    </sheetView>
  </sheetViews>
  <sheetFormatPr defaultRowHeight="14.4" x14ac:dyDescent="0.3"/>
  <cols>
    <col min="1" max="2" width="16.6640625" customWidth="1"/>
    <col min="3" max="3" width="3" bestFit="1" customWidth="1"/>
    <col min="4" max="4" width="21.88671875" customWidth="1"/>
    <col min="5" max="5" width="6" bestFit="1" customWidth="1"/>
    <col min="6" max="10" width="12" bestFit="1" customWidth="1"/>
  </cols>
  <sheetData>
    <row r="1" spans="1:10" x14ac:dyDescent="0.25">
      <c r="A1" t="s">
        <v>29</v>
      </c>
      <c r="B1" t="s">
        <v>75</v>
      </c>
      <c r="D1" t="s">
        <v>0</v>
      </c>
      <c r="E1" t="s">
        <v>1</v>
      </c>
      <c r="F1" t="s">
        <v>2</v>
      </c>
      <c r="G1" t="s">
        <v>3</v>
      </c>
      <c r="H1" t="s">
        <v>4</v>
      </c>
      <c r="I1" t="s">
        <v>5</v>
      </c>
      <c r="J1" t="s">
        <v>6</v>
      </c>
    </row>
    <row r="2" spans="1:10" x14ac:dyDescent="0.25">
      <c r="A2" t="s">
        <v>25</v>
      </c>
      <c r="B2">
        <v>0.8</v>
      </c>
      <c r="C2">
        <v>3</v>
      </c>
      <c r="D2" t="s">
        <v>71</v>
      </c>
      <c r="E2" t="s">
        <v>7</v>
      </c>
      <c r="F2">
        <v>46.631912846411602</v>
      </c>
      <c r="G2">
        <v>42.1637756770794</v>
      </c>
      <c r="H2">
        <v>38.416058802877203</v>
      </c>
      <c r="I2">
        <v>49.539378096799503</v>
      </c>
      <c r="J2">
        <v>58.5163102737881</v>
      </c>
    </row>
    <row r="3" spans="1:10" x14ac:dyDescent="0.25">
      <c r="A3" t="s">
        <v>25</v>
      </c>
      <c r="B3">
        <v>0.8</v>
      </c>
      <c r="C3">
        <v>4</v>
      </c>
      <c r="D3" t="s">
        <v>72</v>
      </c>
      <c r="E3" t="s">
        <v>7</v>
      </c>
      <c r="F3">
        <v>3.10478291156433</v>
      </c>
      <c r="G3">
        <v>3.47125514199604</v>
      </c>
      <c r="H3">
        <v>5.23599554140403</v>
      </c>
      <c r="I3">
        <v>5.0260601591668701</v>
      </c>
      <c r="J3">
        <v>5.9348856358794002</v>
      </c>
    </row>
    <row r="4" spans="1:10" x14ac:dyDescent="0.25">
      <c r="A4" t="s">
        <v>25</v>
      </c>
      <c r="B4">
        <v>0.8</v>
      </c>
      <c r="C4">
        <v>5</v>
      </c>
      <c r="D4" t="s">
        <v>73</v>
      </c>
      <c r="E4" t="s">
        <v>7</v>
      </c>
      <c r="F4">
        <v>111.109242680249</v>
      </c>
      <c r="G4">
        <v>113.174265452054</v>
      </c>
      <c r="H4">
        <v>108.623078390779</v>
      </c>
      <c r="I4">
        <v>83.504538204506204</v>
      </c>
      <c r="J4">
        <v>93.045006674775294</v>
      </c>
    </row>
    <row r="5" spans="1:10" x14ac:dyDescent="0.25">
      <c r="A5" t="s">
        <v>25</v>
      </c>
      <c r="B5">
        <v>0.8</v>
      </c>
      <c r="C5">
        <v>6</v>
      </c>
      <c r="D5" t="s">
        <v>63</v>
      </c>
      <c r="E5" t="s">
        <v>7</v>
      </c>
      <c r="F5">
        <v>1071.7016988312701</v>
      </c>
      <c r="G5">
        <v>921.70624342728104</v>
      </c>
      <c r="H5">
        <v>323.54298893863199</v>
      </c>
      <c r="I5">
        <v>94.383062798861204</v>
      </c>
      <c r="J5">
        <v>6.9502324535118198</v>
      </c>
    </row>
    <row r="6" spans="1:10" x14ac:dyDescent="0.25">
      <c r="A6" t="s">
        <v>25</v>
      </c>
      <c r="B6">
        <v>0.8</v>
      </c>
      <c r="C6">
        <v>7</v>
      </c>
      <c r="D6" t="s">
        <v>64</v>
      </c>
      <c r="E6" t="s">
        <v>7</v>
      </c>
      <c r="F6">
        <v>1894.1659626380399</v>
      </c>
      <c r="G6">
        <v>1796.8888251093599</v>
      </c>
      <c r="H6">
        <v>1367.62981349804</v>
      </c>
      <c r="I6">
        <v>1123.58541672608</v>
      </c>
      <c r="J6">
        <v>1051.6315451102701</v>
      </c>
    </row>
    <row r="7" spans="1:10" x14ac:dyDescent="0.25">
      <c r="A7" t="s">
        <v>25</v>
      </c>
      <c r="B7">
        <v>0.8</v>
      </c>
      <c r="C7">
        <v>8</v>
      </c>
      <c r="D7" t="s">
        <v>65</v>
      </c>
      <c r="E7" t="s">
        <v>7</v>
      </c>
      <c r="F7">
        <v>39.128885069316198</v>
      </c>
      <c r="G7">
        <v>44.775653127337101</v>
      </c>
      <c r="H7">
        <v>19.0447678046026</v>
      </c>
      <c r="I7">
        <v>1.9032778027088901E-2</v>
      </c>
      <c r="J7">
        <v>0</v>
      </c>
    </row>
    <row r="8" spans="1:10" x14ac:dyDescent="0.25">
      <c r="A8" t="s">
        <v>25</v>
      </c>
      <c r="B8">
        <v>0.8</v>
      </c>
      <c r="C8">
        <v>9</v>
      </c>
      <c r="D8" t="s">
        <v>66</v>
      </c>
      <c r="E8" t="s">
        <v>7</v>
      </c>
      <c r="F8">
        <v>30.914367883508401</v>
      </c>
      <c r="G8">
        <v>25.726335244501499</v>
      </c>
      <c r="H8">
        <v>4.4037809065177003</v>
      </c>
      <c r="I8">
        <v>0.525058732910061</v>
      </c>
      <c r="J8">
        <v>3.8144514736262299E-2</v>
      </c>
    </row>
    <row r="9" spans="1:10" x14ac:dyDescent="0.25">
      <c r="A9" t="s">
        <v>25</v>
      </c>
      <c r="B9">
        <v>0.8</v>
      </c>
      <c r="C9">
        <v>10</v>
      </c>
      <c r="D9" t="s">
        <v>67</v>
      </c>
      <c r="E9" t="s">
        <v>7</v>
      </c>
      <c r="F9">
        <v>19.569444052972699</v>
      </c>
      <c r="G9">
        <v>11.4185294581756</v>
      </c>
      <c r="H9">
        <v>0.74604779368992302</v>
      </c>
      <c r="I9">
        <v>1.2556149598879001</v>
      </c>
      <c r="J9">
        <v>0.21042445458776601</v>
      </c>
    </row>
    <row r="10" spans="1:10" x14ac:dyDescent="0.25">
      <c r="A10" t="s">
        <v>25</v>
      </c>
      <c r="B10">
        <v>0.8</v>
      </c>
      <c r="C10">
        <v>12</v>
      </c>
      <c r="D10" t="s">
        <v>71</v>
      </c>
      <c r="E10" t="s">
        <v>123</v>
      </c>
      <c r="F10">
        <v>22.810380935668899</v>
      </c>
      <c r="G10">
        <v>26.058820724487301</v>
      </c>
      <c r="H10">
        <v>26.255521774291999</v>
      </c>
      <c r="I10">
        <v>32.215648651122997</v>
      </c>
      <c r="J10">
        <v>37.162704467773402</v>
      </c>
    </row>
    <row r="11" spans="1:10" x14ac:dyDescent="0.25">
      <c r="A11" t="s">
        <v>25</v>
      </c>
      <c r="B11">
        <v>0.8</v>
      </c>
      <c r="C11">
        <v>13</v>
      </c>
      <c r="D11" t="s">
        <v>72</v>
      </c>
      <c r="E11" t="s">
        <v>123</v>
      </c>
      <c r="F11">
        <v>1.76895976066589</v>
      </c>
      <c r="G11">
        <v>1.6488000154495199</v>
      </c>
      <c r="H11">
        <v>2.3655450344085698</v>
      </c>
      <c r="I11">
        <v>3.22217988967896</v>
      </c>
      <c r="J11">
        <v>2.4378089904785201</v>
      </c>
    </row>
    <row r="12" spans="1:10" x14ac:dyDescent="0.25">
      <c r="A12" t="s">
        <v>25</v>
      </c>
      <c r="B12">
        <v>0.8</v>
      </c>
      <c r="C12">
        <v>14</v>
      </c>
      <c r="D12" t="s">
        <v>73</v>
      </c>
      <c r="E12" t="s">
        <v>123</v>
      </c>
      <c r="F12">
        <v>55.132850646972699</v>
      </c>
      <c r="G12">
        <v>44.146011352539098</v>
      </c>
      <c r="H12">
        <v>44.992454528808601</v>
      </c>
      <c r="I12">
        <v>26.2949409484863</v>
      </c>
      <c r="J12">
        <v>19.474729537963899</v>
      </c>
    </row>
    <row r="13" spans="1:10" x14ac:dyDescent="0.25">
      <c r="A13" t="s">
        <v>25</v>
      </c>
      <c r="B13">
        <v>0.8</v>
      </c>
      <c r="C13">
        <v>15</v>
      </c>
      <c r="D13" t="s">
        <v>63</v>
      </c>
      <c r="E13" t="s">
        <v>123</v>
      </c>
      <c r="F13">
        <v>413.05233764648398</v>
      </c>
      <c r="G13">
        <v>260.39627075195301</v>
      </c>
      <c r="H13">
        <v>0</v>
      </c>
      <c r="I13">
        <v>0</v>
      </c>
      <c r="J13">
        <v>0</v>
      </c>
    </row>
    <row r="14" spans="1:10" x14ac:dyDescent="0.25">
      <c r="A14" t="s">
        <v>25</v>
      </c>
      <c r="B14">
        <v>0.8</v>
      </c>
      <c r="C14">
        <v>16</v>
      </c>
      <c r="D14" t="s">
        <v>64</v>
      </c>
      <c r="E14" t="s">
        <v>123</v>
      </c>
      <c r="F14">
        <v>1856.30126953125</v>
      </c>
      <c r="G14">
        <v>1533.84497070312</v>
      </c>
      <c r="H14">
        <v>1133.28442382812</v>
      </c>
      <c r="I14">
        <v>1092.84985351562</v>
      </c>
      <c r="J14">
        <v>571.73577880859398</v>
      </c>
    </row>
    <row r="15" spans="1:10" x14ac:dyDescent="0.25">
      <c r="A15" t="s">
        <v>25</v>
      </c>
      <c r="B15">
        <v>0.8</v>
      </c>
      <c r="C15">
        <v>17</v>
      </c>
      <c r="D15" t="s">
        <v>65</v>
      </c>
      <c r="E15" t="s">
        <v>123</v>
      </c>
      <c r="F15">
        <v>0</v>
      </c>
      <c r="G15">
        <v>0</v>
      </c>
      <c r="H15">
        <v>0</v>
      </c>
      <c r="I15">
        <v>0</v>
      </c>
      <c r="J15">
        <v>0</v>
      </c>
    </row>
    <row r="16" spans="1:10" x14ac:dyDescent="0.25">
      <c r="A16" t="s">
        <v>25</v>
      </c>
      <c r="B16">
        <v>0.8</v>
      </c>
      <c r="C16">
        <v>18</v>
      </c>
      <c r="D16" t="s">
        <v>66</v>
      </c>
      <c r="E16" t="s">
        <v>123</v>
      </c>
      <c r="F16">
        <v>6.9656076431274396</v>
      </c>
      <c r="G16">
        <v>0</v>
      </c>
      <c r="H16">
        <v>0</v>
      </c>
      <c r="I16">
        <v>0</v>
      </c>
      <c r="J16">
        <v>0</v>
      </c>
    </row>
    <row r="17" spans="1:10" x14ac:dyDescent="0.25">
      <c r="A17" t="s">
        <v>25</v>
      </c>
      <c r="B17">
        <v>0.8</v>
      </c>
      <c r="C17">
        <v>19</v>
      </c>
      <c r="D17" t="s">
        <v>67</v>
      </c>
      <c r="E17" t="s">
        <v>123</v>
      </c>
      <c r="F17">
        <v>0</v>
      </c>
      <c r="G17">
        <v>0</v>
      </c>
      <c r="H17">
        <v>0</v>
      </c>
      <c r="I17">
        <v>0</v>
      </c>
      <c r="J17">
        <v>0</v>
      </c>
    </row>
    <row r="18" spans="1:10" x14ac:dyDescent="0.25">
      <c r="A18" t="s">
        <v>25</v>
      </c>
      <c r="B18">
        <v>0.8</v>
      </c>
      <c r="C18">
        <v>21</v>
      </c>
      <c r="D18" t="s">
        <v>71</v>
      </c>
      <c r="E18" t="s">
        <v>119</v>
      </c>
      <c r="F18">
        <v>31.116798924255399</v>
      </c>
      <c r="G18">
        <v>31.415612876892101</v>
      </c>
      <c r="H18">
        <v>31.3308517074585</v>
      </c>
      <c r="I18">
        <v>39.5881465576172</v>
      </c>
      <c r="J18">
        <v>45.075650427246103</v>
      </c>
    </row>
    <row r="19" spans="1:10" x14ac:dyDescent="0.25">
      <c r="A19" t="s">
        <v>25</v>
      </c>
      <c r="B19">
        <v>0.8</v>
      </c>
      <c r="C19">
        <v>22</v>
      </c>
      <c r="D19" t="s">
        <v>72</v>
      </c>
      <c r="E19" t="s">
        <v>119</v>
      </c>
      <c r="F19">
        <v>2.2050867063522301</v>
      </c>
      <c r="G19">
        <v>2.3088486976623499</v>
      </c>
      <c r="H19">
        <v>3.3197531480789202</v>
      </c>
      <c r="I19">
        <v>4.0413632003784201</v>
      </c>
      <c r="J19">
        <v>4.3920639514923101</v>
      </c>
    </row>
    <row r="20" spans="1:10" x14ac:dyDescent="0.25">
      <c r="A20" t="s">
        <v>25</v>
      </c>
      <c r="B20">
        <v>0.8</v>
      </c>
      <c r="C20">
        <v>23</v>
      </c>
      <c r="D20" t="s">
        <v>73</v>
      </c>
      <c r="E20" t="s">
        <v>119</v>
      </c>
      <c r="F20">
        <v>77.495113455200197</v>
      </c>
      <c r="G20">
        <v>75.714666107177706</v>
      </c>
      <c r="H20">
        <v>76.294307266235407</v>
      </c>
      <c r="I20">
        <v>59.478472056579598</v>
      </c>
      <c r="J20">
        <v>64.384336663818402</v>
      </c>
    </row>
    <row r="21" spans="1:10" x14ac:dyDescent="0.25">
      <c r="A21" t="s">
        <v>25</v>
      </c>
      <c r="B21">
        <v>0.8</v>
      </c>
      <c r="C21">
        <v>24</v>
      </c>
      <c r="D21" t="s">
        <v>63</v>
      </c>
      <c r="E21" t="s">
        <v>119</v>
      </c>
      <c r="F21">
        <v>750.89420778808596</v>
      </c>
      <c r="G21">
        <v>549.463919921875</v>
      </c>
      <c r="H21">
        <v>49.322192184448298</v>
      </c>
      <c r="I21">
        <v>0</v>
      </c>
      <c r="J21">
        <v>0</v>
      </c>
    </row>
    <row r="22" spans="1:10" x14ac:dyDescent="0.25">
      <c r="A22" t="s">
        <v>25</v>
      </c>
      <c r="B22">
        <v>0.8</v>
      </c>
      <c r="C22">
        <v>25</v>
      </c>
      <c r="D22" t="s">
        <v>64</v>
      </c>
      <c r="E22" t="s">
        <v>119</v>
      </c>
      <c r="F22">
        <v>1861.19532304688</v>
      </c>
      <c r="G22">
        <v>1613.0214160156299</v>
      </c>
      <c r="H22">
        <v>1156.99829125977</v>
      </c>
      <c r="I22">
        <v>1096.7943141113301</v>
      </c>
      <c r="J22">
        <v>709.613859667969</v>
      </c>
    </row>
    <row r="23" spans="1:10" x14ac:dyDescent="0.25">
      <c r="A23" t="s">
        <v>25</v>
      </c>
      <c r="B23">
        <v>0.8</v>
      </c>
      <c r="C23">
        <v>26</v>
      </c>
      <c r="D23" t="s">
        <v>65</v>
      </c>
      <c r="E23" t="s">
        <v>119</v>
      </c>
      <c r="F23">
        <v>0</v>
      </c>
      <c r="G23">
        <v>0</v>
      </c>
      <c r="H23">
        <v>0</v>
      </c>
      <c r="I23">
        <v>0</v>
      </c>
      <c r="J23">
        <v>0</v>
      </c>
    </row>
    <row r="24" spans="1:10" x14ac:dyDescent="0.25">
      <c r="A24" t="s">
        <v>25</v>
      </c>
      <c r="B24">
        <v>0.8</v>
      </c>
      <c r="C24">
        <v>27</v>
      </c>
      <c r="D24" t="s">
        <v>66</v>
      </c>
      <c r="E24" t="s">
        <v>119</v>
      </c>
      <c r="F24">
        <v>19.461914308166499</v>
      </c>
      <c r="G24">
        <v>11.777038848877</v>
      </c>
      <c r="H24">
        <v>0</v>
      </c>
      <c r="I24">
        <v>0</v>
      </c>
      <c r="J24">
        <v>0</v>
      </c>
    </row>
    <row r="25" spans="1:10" x14ac:dyDescent="0.25">
      <c r="A25" t="s">
        <v>25</v>
      </c>
      <c r="B25">
        <v>0.8</v>
      </c>
      <c r="C25">
        <v>28</v>
      </c>
      <c r="D25" t="s">
        <v>67</v>
      </c>
      <c r="E25" t="s">
        <v>119</v>
      </c>
      <c r="F25">
        <v>0</v>
      </c>
      <c r="G25">
        <v>0</v>
      </c>
      <c r="H25">
        <v>0</v>
      </c>
      <c r="I25">
        <v>0</v>
      </c>
      <c r="J25">
        <v>0</v>
      </c>
    </row>
    <row r="26" spans="1:10" x14ac:dyDescent="0.25">
      <c r="A26" t="s">
        <v>25</v>
      </c>
      <c r="B26">
        <v>0.8</v>
      </c>
      <c r="C26">
        <v>30</v>
      </c>
      <c r="D26" t="s">
        <v>71</v>
      </c>
      <c r="E26" t="s">
        <v>120</v>
      </c>
      <c r="F26">
        <v>36.7673081077576</v>
      </c>
      <c r="G26">
        <v>34.886610557556203</v>
      </c>
      <c r="H26">
        <v>34.334345426559501</v>
      </c>
      <c r="I26">
        <v>43.8443547653198</v>
      </c>
      <c r="J26">
        <v>49.616168828582801</v>
      </c>
    </row>
    <row r="27" spans="1:10" x14ac:dyDescent="0.25">
      <c r="A27" t="s">
        <v>25</v>
      </c>
      <c r="B27">
        <v>0.8</v>
      </c>
      <c r="C27">
        <v>31</v>
      </c>
      <c r="D27" t="s">
        <v>72</v>
      </c>
      <c r="E27" t="s">
        <v>120</v>
      </c>
      <c r="F27">
        <v>2.6021156259059901</v>
      </c>
      <c r="G27">
        <v>2.7686793971061698</v>
      </c>
      <c r="H27">
        <v>4.3399975702762603</v>
      </c>
      <c r="I27">
        <v>4.38671026291847</v>
      </c>
      <c r="J27">
        <v>4.9542366825103796</v>
      </c>
    </row>
    <row r="28" spans="1:10" x14ac:dyDescent="0.25">
      <c r="A28" t="s">
        <v>25</v>
      </c>
      <c r="B28">
        <v>0.8</v>
      </c>
      <c r="C28">
        <v>32</v>
      </c>
      <c r="D28" t="s">
        <v>73</v>
      </c>
      <c r="E28" t="s">
        <v>120</v>
      </c>
      <c r="F28">
        <v>91.948698558807394</v>
      </c>
      <c r="G28">
        <v>92.687628173828102</v>
      </c>
      <c r="H28">
        <v>93.101523056030302</v>
      </c>
      <c r="I28">
        <v>70.378189661407504</v>
      </c>
      <c r="J28">
        <v>78.204895619201693</v>
      </c>
    </row>
    <row r="29" spans="1:10" x14ac:dyDescent="0.25">
      <c r="A29" t="s">
        <v>25</v>
      </c>
      <c r="B29">
        <v>0.8</v>
      </c>
      <c r="C29">
        <v>33</v>
      </c>
      <c r="D29" t="s">
        <v>63</v>
      </c>
      <c r="E29" t="s">
        <v>120</v>
      </c>
      <c r="F29">
        <v>951.92756112670895</v>
      </c>
      <c r="G29">
        <v>710.48130883789099</v>
      </c>
      <c r="H29">
        <v>144.160398880005</v>
      </c>
      <c r="I29">
        <v>0</v>
      </c>
      <c r="J29">
        <v>0</v>
      </c>
    </row>
    <row r="30" spans="1:10" x14ac:dyDescent="0.25">
      <c r="A30" t="s">
        <v>25</v>
      </c>
      <c r="B30">
        <v>0.8</v>
      </c>
      <c r="C30">
        <v>34</v>
      </c>
      <c r="D30" t="s">
        <v>64</v>
      </c>
      <c r="E30" t="s">
        <v>120</v>
      </c>
      <c r="F30">
        <v>1873.6485684448201</v>
      </c>
      <c r="G30">
        <v>1678.84526782227</v>
      </c>
      <c r="H30">
        <v>1221.7685145263699</v>
      </c>
      <c r="I30">
        <v>1106.6354473388701</v>
      </c>
      <c r="J30">
        <v>990.18933615722699</v>
      </c>
    </row>
    <row r="31" spans="1:10" x14ac:dyDescent="0.25">
      <c r="A31" t="s">
        <v>25</v>
      </c>
      <c r="B31">
        <v>0.8</v>
      </c>
      <c r="C31">
        <v>35</v>
      </c>
      <c r="D31" t="s">
        <v>65</v>
      </c>
      <c r="E31" t="s">
        <v>120</v>
      </c>
      <c r="F31">
        <v>6.6458507757186904</v>
      </c>
      <c r="G31">
        <v>10.6223084068298</v>
      </c>
      <c r="H31">
        <v>0</v>
      </c>
      <c r="I31">
        <v>0</v>
      </c>
      <c r="J31">
        <v>0</v>
      </c>
    </row>
    <row r="32" spans="1:10" x14ac:dyDescent="0.25">
      <c r="A32" t="s">
        <v>25</v>
      </c>
      <c r="B32">
        <v>0.8</v>
      </c>
      <c r="C32">
        <v>36</v>
      </c>
      <c r="D32" t="s">
        <v>66</v>
      </c>
      <c r="E32" t="s">
        <v>120</v>
      </c>
      <c r="F32">
        <v>27.5007832447052</v>
      </c>
      <c r="G32">
        <v>18.759512990951499</v>
      </c>
      <c r="H32">
        <v>0</v>
      </c>
      <c r="I32">
        <v>0</v>
      </c>
      <c r="J32">
        <v>0</v>
      </c>
    </row>
    <row r="33" spans="1:10" x14ac:dyDescent="0.25">
      <c r="A33" t="s">
        <v>25</v>
      </c>
      <c r="B33">
        <v>0.8</v>
      </c>
      <c r="C33">
        <v>37</v>
      </c>
      <c r="D33" t="s">
        <v>67</v>
      </c>
      <c r="E33" t="s">
        <v>120</v>
      </c>
      <c r="F33">
        <v>0</v>
      </c>
      <c r="G33">
        <v>0</v>
      </c>
      <c r="H33">
        <v>0</v>
      </c>
      <c r="I33">
        <v>0</v>
      </c>
      <c r="J33">
        <v>0</v>
      </c>
    </row>
    <row r="34" spans="1:10" x14ac:dyDescent="0.25">
      <c r="A34" t="s">
        <v>25</v>
      </c>
      <c r="B34">
        <v>0.8</v>
      </c>
      <c r="C34">
        <v>39</v>
      </c>
      <c r="D34" t="s">
        <v>71</v>
      </c>
      <c r="E34" t="s">
        <v>8</v>
      </c>
      <c r="F34">
        <v>46.047899246215799</v>
      </c>
      <c r="G34">
        <v>39.477828979492202</v>
      </c>
      <c r="H34">
        <v>37.823596954345703</v>
      </c>
      <c r="I34">
        <v>48.365535736083999</v>
      </c>
      <c r="J34">
        <v>56.221450805664098</v>
      </c>
    </row>
    <row r="35" spans="1:10" x14ac:dyDescent="0.25">
      <c r="A35" t="s">
        <v>25</v>
      </c>
      <c r="B35">
        <v>0.8</v>
      </c>
      <c r="C35">
        <v>40</v>
      </c>
      <c r="D35" t="s">
        <v>72</v>
      </c>
      <c r="E35" t="s">
        <v>8</v>
      </c>
      <c r="F35">
        <v>3.0099949836731001</v>
      </c>
      <c r="G35">
        <v>3.4148321151733398</v>
      </c>
      <c r="H35">
        <v>5.1565499305725098</v>
      </c>
      <c r="I35">
        <v>4.7973072528839102</v>
      </c>
      <c r="J35">
        <v>5.6644001007080096</v>
      </c>
    </row>
    <row r="36" spans="1:10" x14ac:dyDescent="0.25">
      <c r="A36" t="s">
        <v>25</v>
      </c>
      <c r="B36">
        <v>0.8</v>
      </c>
      <c r="C36">
        <v>41</v>
      </c>
      <c r="D36" t="s">
        <v>73</v>
      </c>
      <c r="E36" t="s">
        <v>8</v>
      </c>
      <c r="F36">
        <v>109.184112548828</v>
      </c>
      <c r="G36">
        <v>114.572875976562</v>
      </c>
      <c r="H36">
        <v>109.13582611084</v>
      </c>
      <c r="I36">
        <v>81.908630371093807</v>
      </c>
      <c r="J36">
        <v>91.224739074707003</v>
      </c>
    </row>
    <row r="37" spans="1:10" x14ac:dyDescent="0.25">
      <c r="A37" t="s">
        <v>25</v>
      </c>
      <c r="B37">
        <v>0.8</v>
      </c>
      <c r="C37">
        <v>42</v>
      </c>
      <c r="D37" t="s">
        <v>63</v>
      </c>
      <c r="E37" t="s">
        <v>8</v>
      </c>
      <c r="F37">
        <v>1082.4164428710901</v>
      </c>
      <c r="G37">
        <v>917.853271484375</v>
      </c>
      <c r="H37">
        <v>296.59855651855497</v>
      </c>
      <c r="I37">
        <v>96.477626800537095</v>
      </c>
      <c r="J37">
        <v>0</v>
      </c>
    </row>
    <row r="38" spans="1:10" x14ac:dyDescent="0.25">
      <c r="A38" t="s">
        <v>25</v>
      </c>
      <c r="B38">
        <v>0.8</v>
      </c>
      <c r="C38">
        <v>43</v>
      </c>
      <c r="D38" t="s">
        <v>64</v>
      </c>
      <c r="E38" t="s">
        <v>8</v>
      </c>
      <c r="F38">
        <v>1892.84973144531</v>
      </c>
      <c r="G38">
        <v>1812.84240722656</v>
      </c>
      <c r="H38">
        <v>1365.6598510742199</v>
      </c>
      <c r="I38">
        <v>1125.98266601562</v>
      </c>
      <c r="J38">
        <v>1097.55493164062</v>
      </c>
    </row>
    <row r="39" spans="1:10" x14ac:dyDescent="0.25">
      <c r="A39" t="s">
        <v>25</v>
      </c>
      <c r="B39">
        <v>0.8</v>
      </c>
      <c r="C39">
        <v>44</v>
      </c>
      <c r="D39" t="s">
        <v>65</v>
      </c>
      <c r="E39" t="s">
        <v>8</v>
      </c>
      <c r="F39">
        <v>39.218116760253899</v>
      </c>
      <c r="G39">
        <v>51.560611724853501</v>
      </c>
      <c r="H39">
        <v>17.870219230651902</v>
      </c>
      <c r="I39">
        <v>0</v>
      </c>
      <c r="J39">
        <v>0</v>
      </c>
    </row>
    <row r="40" spans="1:10" x14ac:dyDescent="0.25">
      <c r="A40" t="s">
        <v>25</v>
      </c>
      <c r="B40">
        <v>0.8</v>
      </c>
      <c r="C40">
        <v>45</v>
      </c>
      <c r="D40" t="s">
        <v>66</v>
      </c>
      <c r="E40" t="s">
        <v>8</v>
      </c>
      <c r="F40">
        <v>31.619172096252399</v>
      </c>
      <c r="G40">
        <v>25.9984455108643</v>
      </c>
      <c r="H40">
        <v>0.81686705350875899</v>
      </c>
      <c r="I40">
        <v>0</v>
      </c>
      <c r="J40">
        <v>0</v>
      </c>
    </row>
    <row r="41" spans="1:10" x14ac:dyDescent="0.25">
      <c r="A41" t="s">
        <v>25</v>
      </c>
      <c r="B41">
        <v>0.8</v>
      </c>
      <c r="C41">
        <v>46</v>
      </c>
      <c r="D41" t="s">
        <v>67</v>
      </c>
      <c r="E41" t="s">
        <v>8</v>
      </c>
      <c r="F41">
        <v>9.6365276724100099E-2</v>
      </c>
      <c r="G41">
        <v>0</v>
      </c>
      <c r="H41">
        <v>0</v>
      </c>
      <c r="I41">
        <v>0</v>
      </c>
      <c r="J41">
        <v>0</v>
      </c>
    </row>
    <row r="42" spans="1:10" x14ac:dyDescent="0.25">
      <c r="A42" t="s">
        <v>25</v>
      </c>
      <c r="B42">
        <v>0.8</v>
      </c>
      <c r="C42">
        <v>48</v>
      </c>
      <c r="D42" t="s">
        <v>71</v>
      </c>
      <c r="E42" t="s">
        <v>121</v>
      </c>
      <c r="F42">
        <v>56.599968077850299</v>
      </c>
      <c r="G42">
        <v>51.693231258392302</v>
      </c>
      <c r="H42">
        <v>42.284867807388302</v>
      </c>
      <c r="I42">
        <v>54.073367987823502</v>
      </c>
      <c r="J42">
        <v>65.911160704040498</v>
      </c>
    </row>
    <row r="43" spans="1:10" x14ac:dyDescent="0.25">
      <c r="A43" t="s">
        <v>25</v>
      </c>
      <c r="B43">
        <v>0.8</v>
      </c>
      <c r="C43">
        <v>49</v>
      </c>
      <c r="D43" t="s">
        <v>72</v>
      </c>
      <c r="E43" t="s">
        <v>121</v>
      </c>
      <c r="F43">
        <v>3.56439905979633</v>
      </c>
      <c r="G43">
        <v>4.16363624668121</v>
      </c>
      <c r="H43">
        <v>6.0895282008647902</v>
      </c>
      <c r="I43">
        <v>5.6105375231265997</v>
      </c>
      <c r="J43">
        <v>6.8936961008071904</v>
      </c>
    </row>
    <row r="44" spans="1:10" x14ac:dyDescent="0.25">
      <c r="A44" t="s">
        <v>25</v>
      </c>
      <c r="B44">
        <v>0.8</v>
      </c>
      <c r="C44">
        <v>50</v>
      </c>
      <c r="D44" t="s">
        <v>73</v>
      </c>
      <c r="E44" t="s">
        <v>121</v>
      </c>
      <c r="F44">
        <v>129.36952075195299</v>
      </c>
      <c r="G44">
        <v>132.023972457886</v>
      </c>
      <c r="H44">
        <v>123.47589111328099</v>
      </c>
      <c r="I44">
        <v>94.618507385253906</v>
      </c>
      <c r="J44">
        <v>107.07227500610399</v>
      </c>
    </row>
    <row r="45" spans="1:10" x14ac:dyDescent="0.25">
      <c r="A45" t="s">
        <v>25</v>
      </c>
      <c r="B45">
        <v>0.8</v>
      </c>
      <c r="C45">
        <v>51</v>
      </c>
      <c r="D45" t="s">
        <v>63</v>
      </c>
      <c r="E45" t="s">
        <v>121</v>
      </c>
      <c r="F45">
        <v>1199.1217153320299</v>
      </c>
      <c r="G45">
        <v>1142.96321655273</v>
      </c>
      <c r="H45">
        <v>527.33060513305702</v>
      </c>
      <c r="I45">
        <v>168.22985003814699</v>
      </c>
      <c r="J45">
        <v>0</v>
      </c>
    </row>
    <row r="46" spans="1:10" x14ac:dyDescent="0.25">
      <c r="A46" t="s">
        <v>25</v>
      </c>
      <c r="B46">
        <v>0.8</v>
      </c>
      <c r="C46">
        <v>52</v>
      </c>
      <c r="D46" t="s">
        <v>64</v>
      </c>
      <c r="E46" t="s">
        <v>121</v>
      </c>
      <c r="F46">
        <v>1917.3915949218699</v>
      </c>
      <c r="G46">
        <v>1907.54016638184</v>
      </c>
      <c r="H46">
        <v>1523.8730854492201</v>
      </c>
      <c r="I46">
        <v>1137.70990032959</v>
      </c>
      <c r="J46">
        <v>1104.8318596435499</v>
      </c>
    </row>
    <row r="47" spans="1:10" x14ac:dyDescent="0.25">
      <c r="A47" t="s">
        <v>25</v>
      </c>
      <c r="B47">
        <v>0.8</v>
      </c>
      <c r="C47">
        <v>53</v>
      </c>
      <c r="D47" t="s">
        <v>65</v>
      </c>
      <c r="E47" t="s">
        <v>121</v>
      </c>
      <c r="F47">
        <v>69.077196728515602</v>
      </c>
      <c r="G47">
        <v>67.794604583740195</v>
      </c>
      <c r="H47">
        <v>35.4023462600708</v>
      </c>
      <c r="I47">
        <v>0</v>
      </c>
      <c r="J47">
        <v>0</v>
      </c>
    </row>
    <row r="48" spans="1:10" x14ac:dyDescent="0.25">
      <c r="A48" t="s">
        <v>25</v>
      </c>
      <c r="B48">
        <v>0.8</v>
      </c>
      <c r="C48">
        <v>54</v>
      </c>
      <c r="D48" t="s">
        <v>66</v>
      </c>
      <c r="E48" t="s">
        <v>121</v>
      </c>
      <c r="F48">
        <v>34.734507414627103</v>
      </c>
      <c r="G48">
        <v>33.040760940551799</v>
      </c>
      <c r="H48">
        <v>11.791762623310101</v>
      </c>
      <c r="I48">
        <v>1.35253890744448</v>
      </c>
      <c r="J48">
        <v>0</v>
      </c>
    </row>
    <row r="49" spans="1:10" x14ac:dyDescent="0.25">
      <c r="A49" t="s">
        <v>25</v>
      </c>
      <c r="B49">
        <v>0.8</v>
      </c>
      <c r="C49">
        <v>55</v>
      </c>
      <c r="D49" t="s">
        <v>67</v>
      </c>
      <c r="E49" t="s">
        <v>121</v>
      </c>
      <c r="F49">
        <v>49.958470058822599</v>
      </c>
      <c r="G49">
        <v>29.987140148162801</v>
      </c>
      <c r="H49">
        <v>0</v>
      </c>
      <c r="I49">
        <v>0</v>
      </c>
      <c r="J49">
        <v>0</v>
      </c>
    </row>
    <row r="50" spans="1:10" x14ac:dyDescent="0.25">
      <c r="A50" t="s">
        <v>25</v>
      </c>
      <c r="B50">
        <v>0.8</v>
      </c>
      <c r="C50">
        <v>57</v>
      </c>
      <c r="D50" t="s">
        <v>71</v>
      </c>
      <c r="E50" t="s">
        <v>122</v>
      </c>
      <c r="F50">
        <v>64.426248815918001</v>
      </c>
      <c r="G50">
        <v>63.054799484252896</v>
      </c>
      <c r="H50">
        <v>49.787854263305697</v>
      </c>
      <c r="I50">
        <v>69.061637399291996</v>
      </c>
      <c r="J50">
        <v>89.5988514770508</v>
      </c>
    </row>
    <row r="51" spans="1:10" x14ac:dyDescent="0.25">
      <c r="A51" t="s">
        <v>25</v>
      </c>
      <c r="B51">
        <v>0.8</v>
      </c>
      <c r="C51">
        <v>58</v>
      </c>
      <c r="D51" t="s">
        <v>72</v>
      </c>
      <c r="E51" t="s">
        <v>122</v>
      </c>
      <c r="F51">
        <v>4.65386129169464</v>
      </c>
      <c r="G51">
        <v>5.0523697757720898</v>
      </c>
      <c r="H51">
        <v>7.6523636417388898</v>
      </c>
      <c r="I51">
        <v>7.6937043973922599</v>
      </c>
      <c r="J51">
        <v>9.1427671897888203</v>
      </c>
    </row>
    <row r="52" spans="1:10" x14ac:dyDescent="0.25">
      <c r="A52" t="s">
        <v>25</v>
      </c>
      <c r="B52">
        <v>0.8</v>
      </c>
      <c r="C52">
        <v>59</v>
      </c>
      <c r="D52" t="s">
        <v>73</v>
      </c>
      <c r="E52" t="s">
        <v>122</v>
      </c>
      <c r="F52">
        <v>157.579670977783</v>
      </c>
      <c r="G52">
        <v>147.42918395996099</v>
      </c>
      <c r="H52">
        <v>139.68050277709901</v>
      </c>
      <c r="I52">
        <v>126.300691061401</v>
      </c>
      <c r="J52">
        <v>137.137928759766</v>
      </c>
    </row>
    <row r="53" spans="1:10" x14ac:dyDescent="0.25">
      <c r="A53" t="s">
        <v>25</v>
      </c>
      <c r="B53">
        <v>0.8</v>
      </c>
      <c r="C53">
        <v>60</v>
      </c>
      <c r="D53" t="s">
        <v>63</v>
      </c>
      <c r="E53" t="s">
        <v>122</v>
      </c>
      <c r="F53">
        <v>1303.55108710937</v>
      </c>
      <c r="G53">
        <v>1274.04361474609</v>
      </c>
      <c r="H53">
        <v>690.42497619628898</v>
      </c>
      <c r="I53">
        <v>230.87041175537101</v>
      </c>
      <c r="J53">
        <v>82.512195825195306</v>
      </c>
    </row>
    <row r="54" spans="1:10" x14ac:dyDescent="0.25">
      <c r="A54" t="s">
        <v>25</v>
      </c>
      <c r="B54">
        <v>0.8</v>
      </c>
      <c r="C54">
        <v>61</v>
      </c>
      <c r="D54" t="s">
        <v>64</v>
      </c>
      <c r="E54" t="s">
        <v>122</v>
      </c>
      <c r="F54">
        <v>1923.7966795898401</v>
      </c>
      <c r="G54">
        <v>1922.48155761719</v>
      </c>
      <c r="H54">
        <v>1603.96842724609</v>
      </c>
      <c r="I54">
        <v>1148.7924320800801</v>
      </c>
      <c r="J54">
        <v>1108.43641835938</v>
      </c>
    </row>
    <row r="55" spans="1:10" x14ac:dyDescent="0.25">
      <c r="A55" t="s">
        <v>25</v>
      </c>
      <c r="B55">
        <v>0.8</v>
      </c>
      <c r="C55">
        <v>62</v>
      </c>
      <c r="D55" t="s">
        <v>65</v>
      </c>
      <c r="E55" t="s">
        <v>122</v>
      </c>
      <c r="F55">
        <v>85.730306539916995</v>
      </c>
      <c r="G55">
        <v>78.762036743164003</v>
      </c>
      <c r="H55">
        <v>52.046020996093702</v>
      </c>
      <c r="I55">
        <v>0</v>
      </c>
      <c r="J55">
        <v>0</v>
      </c>
    </row>
    <row r="56" spans="1:10" x14ac:dyDescent="0.25">
      <c r="A56" t="s">
        <v>25</v>
      </c>
      <c r="B56">
        <v>0.8</v>
      </c>
      <c r="C56">
        <v>63</v>
      </c>
      <c r="D56" t="s">
        <v>66</v>
      </c>
      <c r="E56" t="s">
        <v>122</v>
      </c>
      <c r="F56">
        <v>37.379436991882301</v>
      </c>
      <c r="G56">
        <v>36.696794158935496</v>
      </c>
      <c r="H56">
        <v>19.4526411056519</v>
      </c>
      <c r="I56">
        <v>3.8489550175666798</v>
      </c>
      <c r="J56">
        <v>0.26311373460292797</v>
      </c>
    </row>
    <row r="57" spans="1:10" x14ac:dyDescent="0.25">
      <c r="A57" t="s">
        <v>25</v>
      </c>
      <c r="B57">
        <v>0.8</v>
      </c>
      <c r="C57">
        <v>64</v>
      </c>
      <c r="D57" t="s">
        <v>67</v>
      </c>
      <c r="E57" t="s">
        <v>122</v>
      </c>
      <c r="F57">
        <v>92.377422271728506</v>
      </c>
      <c r="G57">
        <v>81.295903564453099</v>
      </c>
      <c r="H57">
        <v>9.7676080932617193</v>
      </c>
      <c r="I57">
        <v>19.751980626678499</v>
      </c>
      <c r="J57">
        <v>0</v>
      </c>
    </row>
    <row r="58" spans="1:10" x14ac:dyDescent="0.25">
      <c r="A58" t="s">
        <v>25</v>
      </c>
      <c r="B58">
        <v>0.8</v>
      </c>
      <c r="C58">
        <v>66</v>
      </c>
      <c r="D58" t="s">
        <v>71</v>
      </c>
      <c r="E58" t="s">
        <v>124</v>
      </c>
      <c r="F58">
        <v>100.478141784668</v>
      </c>
      <c r="G58">
        <v>105.87669372558599</v>
      </c>
      <c r="H58">
        <v>76.824798583984403</v>
      </c>
      <c r="I58">
        <v>182.30084228515599</v>
      </c>
      <c r="J58">
        <v>233.5947265625</v>
      </c>
    </row>
    <row r="59" spans="1:10" x14ac:dyDescent="0.25">
      <c r="A59" t="s">
        <v>25</v>
      </c>
      <c r="B59">
        <v>0.8</v>
      </c>
      <c r="C59">
        <v>67</v>
      </c>
      <c r="D59" t="s">
        <v>72</v>
      </c>
      <c r="E59" t="s">
        <v>124</v>
      </c>
      <c r="F59">
        <v>6.4604401588439897</v>
      </c>
      <c r="G59">
        <v>12.100549697876</v>
      </c>
      <c r="H59">
        <v>13.1172523498535</v>
      </c>
      <c r="I59">
        <v>12.099724769592299</v>
      </c>
      <c r="J59">
        <v>16.861240386962901</v>
      </c>
    </row>
    <row r="60" spans="1:10" x14ac:dyDescent="0.25">
      <c r="A60" t="s">
        <v>25</v>
      </c>
      <c r="B60">
        <v>0.8</v>
      </c>
      <c r="C60">
        <v>68</v>
      </c>
      <c r="D60" t="s">
        <v>73</v>
      </c>
      <c r="E60" t="s">
        <v>124</v>
      </c>
      <c r="F60">
        <v>235.80169677734401</v>
      </c>
      <c r="G60">
        <v>179.031982421875</v>
      </c>
      <c r="H60">
        <v>169.77365112304699</v>
      </c>
      <c r="I60">
        <v>192.70108032226599</v>
      </c>
      <c r="J60">
        <v>298.19189453125</v>
      </c>
    </row>
    <row r="61" spans="1:10" x14ac:dyDescent="0.25">
      <c r="A61" t="s">
        <v>25</v>
      </c>
      <c r="B61">
        <v>0.8</v>
      </c>
      <c r="C61">
        <v>69</v>
      </c>
      <c r="D61" t="s">
        <v>63</v>
      </c>
      <c r="E61" t="s">
        <v>124</v>
      </c>
      <c r="F61">
        <v>1430.27978515625</v>
      </c>
      <c r="G61">
        <v>1449.45373535156</v>
      </c>
      <c r="H61">
        <v>915.00378417968795</v>
      </c>
      <c r="I61">
        <v>566.59521484375</v>
      </c>
      <c r="J61">
        <v>524.44567871093795</v>
      </c>
    </row>
    <row r="62" spans="1:10" x14ac:dyDescent="0.25">
      <c r="A62" t="s">
        <v>25</v>
      </c>
      <c r="B62">
        <v>0.8</v>
      </c>
      <c r="C62">
        <v>70</v>
      </c>
      <c r="D62" t="s">
        <v>64</v>
      </c>
      <c r="E62" t="s">
        <v>124</v>
      </c>
      <c r="F62">
        <v>1926.92810058594</v>
      </c>
      <c r="G62">
        <v>1930.28564453125</v>
      </c>
      <c r="H62">
        <v>1659.78625488281</v>
      </c>
      <c r="I62">
        <v>1162.20190429688</v>
      </c>
      <c r="J62">
        <v>1112.89916992188</v>
      </c>
    </row>
    <row r="63" spans="1:10" x14ac:dyDescent="0.25">
      <c r="A63" t="s">
        <v>25</v>
      </c>
      <c r="B63">
        <v>0.8</v>
      </c>
      <c r="C63">
        <v>71</v>
      </c>
      <c r="D63" t="s">
        <v>65</v>
      </c>
      <c r="E63" t="s">
        <v>124</v>
      </c>
      <c r="F63">
        <v>108.526779174805</v>
      </c>
      <c r="G63">
        <v>100.220077514648</v>
      </c>
      <c r="H63">
        <v>73.917366027832003</v>
      </c>
      <c r="I63">
        <v>17.0838413238525</v>
      </c>
      <c r="J63">
        <v>0</v>
      </c>
    </row>
    <row r="64" spans="1:10" x14ac:dyDescent="0.25">
      <c r="A64" t="s">
        <v>25</v>
      </c>
      <c r="B64">
        <v>0.8</v>
      </c>
      <c r="C64">
        <v>72</v>
      </c>
      <c r="D64" t="s">
        <v>66</v>
      </c>
      <c r="E64" t="s">
        <v>124</v>
      </c>
      <c r="F64">
        <v>40.602462768554702</v>
      </c>
      <c r="G64">
        <v>40.840950012207003</v>
      </c>
      <c r="H64">
        <v>27.104631423950199</v>
      </c>
      <c r="I64">
        <v>9.5424900054931605</v>
      </c>
      <c r="J64">
        <v>6.8884005546569798</v>
      </c>
    </row>
    <row r="65" spans="1:10" x14ac:dyDescent="0.25">
      <c r="A65" t="s">
        <v>25</v>
      </c>
      <c r="B65">
        <v>0.8</v>
      </c>
      <c r="C65">
        <v>73</v>
      </c>
      <c r="D65" t="s">
        <v>67</v>
      </c>
      <c r="E65" t="s">
        <v>124</v>
      </c>
      <c r="F65">
        <v>161.38470458984401</v>
      </c>
      <c r="G65">
        <v>178.29653930664099</v>
      </c>
      <c r="H65">
        <v>121.875328063965</v>
      </c>
      <c r="I65">
        <v>111.854606628418</v>
      </c>
      <c r="J65">
        <v>99.732337951660199</v>
      </c>
    </row>
    <row r="66" spans="1:10" x14ac:dyDescent="0.25">
      <c r="A66" t="s">
        <v>25</v>
      </c>
      <c r="B66">
        <v>0.8</v>
      </c>
      <c r="C66">
        <v>75</v>
      </c>
      <c r="D66" t="s">
        <v>71</v>
      </c>
      <c r="E66" t="s">
        <v>9</v>
      </c>
      <c r="F66">
        <v>13408</v>
      </c>
      <c r="G66">
        <v>28371</v>
      </c>
      <c r="H66">
        <v>37096</v>
      </c>
      <c r="I66">
        <v>25340</v>
      </c>
      <c r="J66">
        <v>10779</v>
      </c>
    </row>
    <row r="67" spans="1:10" x14ac:dyDescent="0.25">
      <c r="A67" t="s">
        <v>25</v>
      </c>
      <c r="B67">
        <v>0.8</v>
      </c>
      <c r="C67">
        <v>76</v>
      </c>
      <c r="D67" t="s">
        <v>72</v>
      </c>
      <c r="E67" t="s">
        <v>9</v>
      </c>
      <c r="F67">
        <v>13408</v>
      </c>
      <c r="G67">
        <v>28371</v>
      </c>
      <c r="H67">
        <v>37096</v>
      </c>
      <c r="I67">
        <v>25340</v>
      </c>
      <c r="J67">
        <v>10779</v>
      </c>
    </row>
    <row r="68" spans="1:10" x14ac:dyDescent="0.25">
      <c r="A68" t="s">
        <v>25</v>
      </c>
      <c r="B68">
        <v>0.8</v>
      </c>
      <c r="C68">
        <v>77</v>
      </c>
      <c r="D68" t="s">
        <v>73</v>
      </c>
      <c r="E68" t="s">
        <v>9</v>
      </c>
      <c r="F68">
        <v>13408</v>
      </c>
      <c r="G68">
        <v>28371</v>
      </c>
      <c r="H68">
        <v>37096</v>
      </c>
      <c r="I68">
        <v>25340</v>
      </c>
      <c r="J68">
        <v>10779</v>
      </c>
    </row>
    <row r="69" spans="1:10" x14ac:dyDescent="0.25">
      <c r="A69" t="s">
        <v>25</v>
      </c>
      <c r="B69">
        <v>0.8</v>
      </c>
      <c r="C69">
        <v>78</v>
      </c>
      <c r="D69" t="s">
        <v>63</v>
      </c>
      <c r="E69" t="s">
        <v>9</v>
      </c>
      <c r="F69">
        <v>13408</v>
      </c>
      <c r="G69">
        <v>28371</v>
      </c>
      <c r="H69">
        <v>37096</v>
      </c>
      <c r="I69">
        <v>25340</v>
      </c>
      <c r="J69">
        <v>10779</v>
      </c>
    </row>
    <row r="70" spans="1:10" x14ac:dyDescent="0.25">
      <c r="A70" t="s">
        <v>25</v>
      </c>
      <c r="B70">
        <v>0.8</v>
      </c>
      <c r="C70">
        <v>79</v>
      </c>
      <c r="D70" t="s">
        <v>64</v>
      </c>
      <c r="E70" t="s">
        <v>9</v>
      </c>
      <c r="F70">
        <v>13408</v>
      </c>
      <c r="G70">
        <v>28371</v>
      </c>
      <c r="H70">
        <v>37096</v>
      </c>
      <c r="I70">
        <v>25340</v>
      </c>
      <c r="J70">
        <v>10779</v>
      </c>
    </row>
    <row r="71" spans="1:10" x14ac:dyDescent="0.25">
      <c r="A71" t="s">
        <v>25</v>
      </c>
      <c r="B71">
        <v>0.8</v>
      </c>
      <c r="C71">
        <v>80</v>
      </c>
      <c r="D71" t="s">
        <v>65</v>
      </c>
      <c r="E71" t="s">
        <v>9</v>
      </c>
      <c r="F71">
        <v>13408</v>
      </c>
      <c r="G71">
        <v>28371</v>
      </c>
      <c r="H71">
        <v>37096</v>
      </c>
      <c r="I71">
        <v>25340</v>
      </c>
      <c r="J71">
        <v>10779</v>
      </c>
    </row>
    <row r="72" spans="1:10" x14ac:dyDescent="0.25">
      <c r="A72" t="s">
        <v>25</v>
      </c>
      <c r="B72">
        <v>0.8</v>
      </c>
      <c r="C72">
        <v>81</v>
      </c>
      <c r="D72" t="s">
        <v>66</v>
      </c>
      <c r="E72" t="s">
        <v>9</v>
      </c>
      <c r="F72">
        <v>13408</v>
      </c>
      <c r="G72">
        <v>28371</v>
      </c>
      <c r="H72">
        <v>37096</v>
      </c>
      <c r="I72">
        <v>25340</v>
      </c>
      <c r="J72">
        <v>10779</v>
      </c>
    </row>
    <row r="73" spans="1:10" x14ac:dyDescent="0.25">
      <c r="A73" t="s">
        <v>25</v>
      </c>
      <c r="B73">
        <v>0.8</v>
      </c>
      <c r="C73">
        <v>82</v>
      </c>
      <c r="D73" t="s">
        <v>67</v>
      </c>
      <c r="E73" t="s">
        <v>9</v>
      </c>
      <c r="F73">
        <v>13408</v>
      </c>
      <c r="G73">
        <v>28371</v>
      </c>
      <c r="H73">
        <v>37096</v>
      </c>
      <c r="I73">
        <v>25340</v>
      </c>
      <c r="J73">
        <v>10779</v>
      </c>
    </row>
    <row r="75" spans="1:10" x14ac:dyDescent="0.25">
      <c r="D75" t="s">
        <v>0</v>
      </c>
      <c r="E75" t="s">
        <v>1</v>
      </c>
      <c r="F75" t="s">
        <v>2</v>
      </c>
      <c r="G75" t="s">
        <v>3</v>
      </c>
      <c r="H75" t="s">
        <v>4</v>
      </c>
      <c r="I75" t="s">
        <v>5</v>
      </c>
      <c r="J75" t="s">
        <v>6</v>
      </c>
    </row>
    <row r="76" spans="1:10" x14ac:dyDescent="0.25">
      <c r="A76" t="s">
        <v>26</v>
      </c>
      <c r="C76">
        <v>3</v>
      </c>
      <c r="D76" t="s">
        <v>60</v>
      </c>
      <c r="E76" t="s">
        <v>7</v>
      </c>
      <c r="F76">
        <v>24.111247557130799</v>
      </c>
      <c r="G76">
        <v>24.189725588575701</v>
      </c>
      <c r="H76">
        <v>24.0224703149504</v>
      </c>
      <c r="I76">
        <v>23.691327435263499</v>
      </c>
      <c r="J76">
        <v>23.498861394614899</v>
      </c>
    </row>
    <row r="77" spans="1:10" x14ac:dyDescent="0.25">
      <c r="A77" t="s">
        <v>26</v>
      </c>
      <c r="C77">
        <v>4</v>
      </c>
      <c r="D77" t="s">
        <v>61</v>
      </c>
      <c r="E77" t="s">
        <v>7</v>
      </c>
      <c r="F77">
        <v>20.191833616699402</v>
      </c>
      <c r="G77">
        <v>21.403684694682099</v>
      </c>
      <c r="H77">
        <v>21.0463649283395</v>
      </c>
      <c r="I77">
        <v>21.134579997986201</v>
      </c>
      <c r="J77">
        <v>21.762523098363399</v>
      </c>
    </row>
    <row r="78" spans="1:10" x14ac:dyDescent="0.25">
      <c r="A78" t="s">
        <v>26</v>
      </c>
      <c r="C78">
        <v>5</v>
      </c>
      <c r="D78" t="s">
        <v>62</v>
      </c>
      <c r="E78" t="s">
        <v>7</v>
      </c>
      <c r="F78">
        <v>24.9805947986635</v>
      </c>
      <c r="G78">
        <v>24.981314885486</v>
      </c>
      <c r="H78">
        <v>24.980059960582899</v>
      </c>
      <c r="I78">
        <v>24.977679224428901</v>
      </c>
      <c r="J78">
        <v>24.9774250634621</v>
      </c>
    </row>
    <row r="79" spans="1:10" x14ac:dyDescent="0.25">
      <c r="A79" t="s">
        <v>26</v>
      </c>
      <c r="C79">
        <v>7</v>
      </c>
      <c r="D79" t="s">
        <v>60</v>
      </c>
      <c r="E79" t="s">
        <v>123</v>
      </c>
      <c r="F79">
        <v>21.0659999847412</v>
      </c>
      <c r="G79">
        <v>22.139999389648398</v>
      </c>
      <c r="H79">
        <v>22.6089992523193</v>
      </c>
      <c r="I79">
        <v>21.8129997253418</v>
      </c>
      <c r="J79">
        <v>21.775999069213899</v>
      </c>
    </row>
    <row r="80" spans="1:10" x14ac:dyDescent="0.25">
      <c r="A80" t="s">
        <v>26</v>
      </c>
      <c r="C80">
        <v>8</v>
      </c>
      <c r="D80" t="s">
        <v>61</v>
      </c>
      <c r="E80" t="s">
        <v>123</v>
      </c>
      <c r="F80">
        <v>13.2220001220703</v>
      </c>
      <c r="G80">
        <v>17.249000549316399</v>
      </c>
      <c r="H80">
        <v>17.080999374389599</v>
      </c>
      <c r="I80">
        <v>18.6340007781982</v>
      </c>
      <c r="J80">
        <v>19.837999343872099</v>
      </c>
    </row>
    <row r="81" spans="1:10" x14ac:dyDescent="0.25">
      <c r="A81" t="s">
        <v>26</v>
      </c>
      <c r="C81">
        <v>9</v>
      </c>
      <c r="D81" t="s">
        <v>62</v>
      </c>
      <c r="E81" t="s">
        <v>123</v>
      </c>
      <c r="F81">
        <v>24.966999053955099</v>
      </c>
      <c r="G81">
        <v>24.966999053955099</v>
      </c>
      <c r="H81">
        <v>24.968000411987301</v>
      </c>
      <c r="I81">
        <v>24.958999633789102</v>
      </c>
      <c r="J81">
        <v>24.958999633789102</v>
      </c>
    </row>
    <row r="82" spans="1:10" x14ac:dyDescent="0.25">
      <c r="A82" t="s">
        <v>26</v>
      </c>
      <c r="C82">
        <v>11</v>
      </c>
      <c r="D82" t="s">
        <v>60</v>
      </c>
      <c r="E82" t="s">
        <v>119</v>
      </c>
      <c r="F82">
        <v>22.676000595092798</v>
      </c>
      <c r="G82">
        <v>23.243000030517599</v>
      </c>
      <c r="H82">
        <v>23.3320007324219</v>
      </c>
      <c r="I82">
        <v>22.7339992523193</v>
      </c>
      <c r="J82">
        <v>22.371000289916999</v>
      </c>
    </row>
    <row r="83" spans="1:10" x14ac:dyDescent="0.25">
      <c r="A83" t="s">
        <v>26</v>
      </c>
      <c r="C83">
        <v>12</v>
      </c>
      <c r="D83" t="s">
        <v>61</v>
      </c>
      <c r="E83" t="s">
        <v>119</v>
      </c>
      <c r="F83">
        <v>16.521393542480499</v>
      </c>
      <c r="G83">
        <v>19.861000061035199</v>
      </c>
      <c r="H83">
        <v>19.955999374389599</v>
      </c>
      <c r="I83">
        <v>20.033817697143601</v>
      </c>
      <c r="J83">
        <v>20.6293192100525</v>
      </c>
    </row>
    <row r="84" spans="1:10" x14ac:dyDescent="0.25">
      <c r="A84" t="s">
        <v>26</v>
      </c>
      <c r="C84">
        <v>13</v>
      </c>
      <c r="D84" t="s">
        <v>62</v>
      </c>
      <c r="E84" t="s">
        <v>119</v>
      </c>
      <c r="F84">
        <v>24.974000930786101</v>
      </c>
      <c r="G84">
        <v>24.975000381469702</v>
      </c>
      <c r="H84">
        <v>24.974000930786101</v>
      </c>
      <c r="I84">
        <v>24.971000671386701</v>
      </c>
      <c r="J84">
        <v>24.968999862670898</v>
      </c>
    </row>
    <row r="85" spans="1:10" x14ac:dyDescent="0.25">
      <c r="A85" t="s">
        <v>26</v>
      </c>
      <c r="C85">
        <v>15</v>
      </c>
      <c r="D85" t="s">
        <v>60</v>
      </c>
      <c r="E85" t="s">
        <v>120</v>
      </c>
      <c r="F85">
        <v>23.5230007171631</v>
      </c>
      <c r="G85">
        <v>23.795000076293899</v>
      </c>
      <c r="H85">
        <v>23.681999206543001</v>
      </c>
      <c r="I85">
        <v>23.263999938964801</v>
      </c>
      <c r="J85">
        <v>22.955999374389599</v>
      </c>
    </row>
    <row r="86" spans="1:10" x14ac:dyDescent="0.25">
      <c r="A86" t="s">
        <v>26</v>
      </c>
      <c r="C86">
        <v>16</v>
      </c>
      <c r="D86" t="s">
        <v>61</v>
      </c>
      <c r="E86" t="s">
        <v>120</v>
      </c>
      <c r="F86">
        <v>18.822794671249401</v>
      </c>
      <c r="G86">
        <v>20.710159602165199</v>
      </c>
      <c r="H86">
        <v>20.472000122070298</v>
      </c>
      <c r="I86">
        <v>20.4409999847412</v>
      </c>
      <c r="J86">
        <v>21.0703819847107</v>
      </c>
    </row>
    <row r="87" spans="1:10" x14ac:dyDescent="0.25">
      <c r="A87" t="s">
        <v>26</v>
      </c>
      <c r="C87">
        <v>17</v>
      </c>
      <c r="D87" t="s">
        <v>62</v>
      </c>
      <c r="E87" t="s">
        <v>120</v>
      </c>
      <c r="F87">
        <v>24.9769992828369</v>
      </c>
      <c r="G87">
        <v>24.978000640869102</v>
      </c>
      <c r="H87">
        <v>24.9769992828369</v>
      </c>
      <c r="I87">
        <v>24.974000930786101</v>
      </c>
      <c r="J87">
        <v>24.972999572753899</v>
      </c>
    </row>
    <row r="88" spans="1:10" x14ac:dyDescent="0.25">
      <c r="A88" t="s">
        <v>26</v>
      </c>
      <c r="C88">
        <v>19</v>
      </c>
      <c r="D88" t="s">
        <v>60</v>
      </c>
      <c r="E88" t="s">
        <v>8</v>
      </c>
      <c r="F88">
        <v>24.159000396728501</v>
      </c>
      <c r="G88">
        <v>24.198999404907202</v>
      </c>
      <c r="H88">
        <v>24.010999679565401</v>
      </c>
      <c r="I88">
        <v>23.691999435424801</v>
      </c>
      <c r="J88">
        <v>23.527999877929702</v>
      </c>
    </row>
    <row r="89" spans="1:10" x14ac:dyDescent="0.25">
      <c r="A89" t="s">
        <v>26</v>
      </c>
      <c r="C89">
        <v>20</v>
      </c>
      <c r="D89" t="s">
        <v>61</v>
      </c>
      <c r="E89" t="s">
        <v>8</v>
      </c>
      <c r="F89">
        <v>20.504999160766602</v>
      </c>
      <c r="G89">
        <v>21.3920001983643</v>
      </c>
      <c r="H89">
        <v>21.038000106811499</v>
      </c>
      <c r="I89">
        <v>20.9909992218018</v>
      </c>
      <c r="J89">
        <v>21.625999450683601</v>
      </c>
    </row>
    <row r="90" spans="1:10" x14ac:dyDescent="0.25">
      <c r="A90" t="s">
        <v>26</v>
      </c>
      <c r="C90">
        <v>21</v>
      </c>
      <c r="D90" t="s">
        <v>62</v>
      </c>
      <c r="E90" t="s">
        <v>8</v>
      </c>
      <c r="F90">
        <v>24.981000900268601</v>
      </c>
      <c r="G90">
        <v>24.981000900268601</v>
      </c>
      <c r="H90">
        <v>24.9799995422363</v>
      </c>
      <c r="I90">
        <v>24.978000640869102</v>
      </c>
      <c r="J90">
        <v>24.978000640869102</v>
      </c>
    </row>
    <row r="91" spans="1:10" x14ac:dyDescent="0.25">
      <c r="A91" t="s">
        <v>26</v>
      </c>
      <c r="C91">
        <v>23</v>
      </c>
      <c r="D91" t="s">
        <v>60</v>
      </c>
      <c r="E91" t="s">
        <v>121</v>
      </c>
      <c r="F91">
        <v>24.719999313354499</v>
      </c>
      <c r="G91">
        <v>24.593999862670898</v>
      </c>
      <c r="H91">
        <v>24.368000030517599</v>
      </c>
      <c r="I91">
        <v>24.1410007476807</v>
      </c>
      <c r="J91">
        <v>24.028999328613299</v>
      </c>
    </row>
    <row r="92" spans="1:10" x14ac:dyDescent="0.25">
      <c r="A92" t="s">
        <v>26</v>
      </c>
      <c r="C92">
        <v>24</v>
      </c>
      <c r="D92" t="s">
        <v>61</v>
      </c>
      <c r="E92" t="s">
        <v>121</v>
      </c>
      <c r="F92">
        <v>21.416102909851102</v>
      </c>
      <c r="G92">
        <v>22.1420001983643</v>
      </c>
      <c r="H92">
        <v>21.618000030517599</v>
      </c>
      <c r="I92">
        <v>21.8619995117188</v>
      </c>
      <c r="J92">
        <v>22.558000564575199</v>
      </c>
    </row>
    <row r="93" spans="1:10" x14ac:dyDescent="0.25">
      <c r="A93" t="s">
        <v>26</v>
      </c>
      <c r="C93">
        <v>25</v>
      </c>
      <c r="D93" t="s">
        <v>62</v>
      </c>
      <c r="E93" t="s">
        <v>121</v>
      </c>
      <c r="F93">
        <v>24.9839992523193</v>
      </c>
      <c r="G93">
        <v>24.985000610351602</v>
      </c>
      <c r="H93">
        <v>24.9829998016357</v>
      </c>
      <c r="I93">
        <v>24.981000900268601</v>
      </c>
      <c r="J93">
        <v>24.981000900268601</v>
      </c>
    </row>
    <row r="94" spans="1:10" x14ac:dyDescent="0.25">
      <c r="A94" t="s">
        <v>26</v>
      </c>
      <c r="C94">
        <v>27</v>
      </c>
      <c r="D94" t="s">
        <v>60</v>
      </c>
      <c r="E94" t="s">
        <v>122</v>
      </c>
      <c r="F94">
        <v>25.181999206543001</v>
      </c>
      <c r="G94">
        <v>25.031999588012699</v>
      </c>
      <c r="H94">
        <v>24.753999710083001</v>
      </c>
      <c r="I94">
        <v>24.5629997253418</v>
      </c>
      <c r="J94">
        <v>24.449169635772702</v>
      </c>
    </row>
    <row r="95" spans="1:10" x14ac:dyDescent="0.25">
      <c r="A95" t="s">
        <v>26</v>
      </c>
      <c r="C95">
        <v>28</v>
      </c>
      <c r="D95" t="s">
        <v>61</v>
      </c>
      <c r="E95" t="s">
        <v>122</v>
      </c>
      <c r="F95">
        <v>22.2194340240478</v>
      </c>
      <c r="G95">
        <v>22.889186636352498</v>
      </c>
      <c r="H95">
        <v>22.218000411987301</v>
      </c>
      <c r="I95">
        <v>22.9301830047607</v>
      </c>
      <c r="J95">
        <v>23.3691697120667</v>
      </c>
    </row>
    <row r="96" spans="1:10" x14ac:dyDescent="0.25">
      <c r="A96" t="s">
        <v>26</v>
      </c>
      <c r="C96">
        <v>29</v>
      </c>
      <c r="D96" t="s">
        <v>62</v>
      </c>
      <c r="E96" t="s">
        <v>122</v>
      </c>
      <c r="F96">
        <v>24.9869995117188</v>
      </c>
      <c r="G96">
        <v>24.988000869751001</v>
      </c>
      <c r="H96">
        <v>24.9869995117188</v>
      </c>
      <c r="I96">
        <v>24.9839992523193</v>
      </c>
      <c r="J96">
        <v>24.9839992523193</v>
      </c>
    </row>
    <row r="97" spans="1:10" x14ac:dyDescent="0.25">
      <c r="A97" t="s">
        <v>26</v>
      </c>
      <c r="C97">
        <v>31</v>
      </c>
      <c r="D97" t="s">
        <v>60</v>
      </c>
      <c r="E97" t="s">
        <v>124</v>
      </c>
      <c r="F97">
        <v>26.011999130248999</v>
      </c>
      <c r="G97">
        <v>25.958999633789102</v>
      </c>
      <c r="H97">
        <v>25.774999618530298</v>
      </c>
      <c r="I97">
        <v>25.194999694824201</v>
      </c>
      <c r="J97">
        <v>25.172000885009801</v>
      </c>
    </row>
    <row r="98" spans="1:10" x14ac:dyDescent="0.25">
      <c r="A98" t="s">
        <v>26</v>
      </c>
      <c r="C98">
        <v>32</v>
      </c>
      <c r="D98" t="s">
        <v>61</v>
      </c>
      <c r="E98" t="s">
        <v>124</v>
      </c>
      <c r="F98">
        <v>23.356000900268601</v>
      </c>
      <c r="G98">
        <v>24.1189994812012</v>
      </c>
      <c r="H98">
        <v>23.715999603271499</v>
      </c>
      <c r="I98">
        <v>24.594999313354499</v>
      </c>
      <c r="J98">
        <v>24.5030002593994</v>
      </c>
    </row>
    <row r="99" spans="1:10" x14ac:dyDescent="0.25">
      <c r="A99" t="s">
        <v>26</v>
      </c>
      <c r="C99">
        <v>33</v>
      </c>
      <c r="D99" t="s">
        <v>62</v>
      </c>
      <c r="E99" t="s">
        <v>124</v>
      </c>
      <c r="F99">
        <v>24.992000579833999</v>
      </c>
      <c r="G99">
        <v>24.993000030517599</v>
      </c>
      <c r="H99">
        <v>24.9909992218018</v>
      </c>
      <c r="I99">
        <v>24.989000320434599</v>
      </c>
      <c r="J99">
        <v>24.989000320434599</v>
      </c>
    </row>
    <row r="100" spans="1:10" x14ac:dyDescent="0.25">
      <c r="A100" t="s">
        <v>26</v>
      </c>
      <c r="C100">
        <v>35</v>
      </c>
      <c r="D100" t="s">
        <v>60</v>
      </c>
      <c r="E100" t="s">
        <v>9</v>
      </c>
      <c r="F100">
        <v>13403</v>
      </c>
      <c r="G100">
        <v>28370</v>
      </c>
      <c r="H100">
        <v>37095</v>
      </c>
      <c r="I100">
        <v>25300</v>
      </c>
      <c r="J100">
        <v>10476</v>
      </c>
    </row>
    <row r="101" spans="1:10" x14ac:dyDescent="0.25">
      <c r="A101" t="s">
        <v>26</v>
      </c>
      <c r="C101">
        <v>36</v>
      </c>
      <c r="D101" t="s">
        <v>61</v>
      </c>
      <c r="E101" t="s">
        <v>9</v>
      </c>
      <c r="F101">
        <v>13403</v>
      </c>
      <c r="G101">
        <v>28370</v>
      </c>
      <c r="H101">
        <v>37095</v>
      </c>
      <c r="I101">
        <v>25300</v>
      </c>
      <c r="J101">
        <v>10476</v>
      </c>
    </row>
    <row r="102" spans="1:10" x14ac:dyDescent="0.25">
      <c r="A102" t="s">
        <v>26</v>
      </c>
      <c r="C102">
        <v>37</v>
      </c>
      <c r="D102" t="s">
        <v>62</v>
      </c>
      <c r="E102" t="s">
        <v>9</v>
      </c>
      <c r="F102">
        <v>13403</v>
      </c>
      <c r="G102">
        <v>28370</v>
      </c>
      <c r="H102">
        <v>37095</v>
      </c>
      <c r="I102">
        <v>25300</v>
      </c>
      <c r="J102">
        <v>10476</v>
      </c>
    </row>
    <row r="104" spans="1:10" x14ac:dyDescent="0.25">
      <c r="D104" t="s">
        <v>0</v>
      </c>
      <c r="E104" t="s">
        <v>1</v>
      </c>
      <c r="F104" t="s">
        <v>2</v>
      </c>
      <c r="G104" t="s">
        <v>3</v>
      </c>
      <c r="H104" t="s">
        <v>4</v>
      </c>
      <c r="I104" t="s">
        <v>5</v>
      </c>
      <c r="J104" t="s">
        <v>6</v>
      </c>
    </row>
    <row r="105" spans="1:10" x14ac:dyDescent="0.25">
      <c r="A105" t="s">
        <v>27</v>
      </c>
      <c r="C105">
        <v>3</v>
      </c>
      <c r="D105" t="s">
        <v>74</v>
      </c>
      <c r="E105" t="s">
        <v>7</v>
      </c>
      <c r="F105">
        <v>1313.65952489611</v>
      </c>
      <c r="G105">
        <v>1317.62763640465</v>
      </c>
      <c r="H105">
        <v>1349.0963189572999</v>
      </c>
      <c r="I105">
        <v>1355.0532274883999</v>
      </c>
      <c r="J105">
        <v>1521.7354728288001</v>
      </c>
    </row>
    <row r="106" spans="1:10" x14ac:dyDescent="0.25">
      <c r="A106" t="s">
        <v>27</v>
      </c>
      <c r="C106">
        <v>6</v>
      </c>
      <c r="D106" t="s">
        <v>74</v>
      </c>
      <c r="E106" t="s">
        <v>123</v>
      </c>
      <c r="F106">
        <v>1009.04626464844</v>
      </c>
      <c r="G106">
        <v>1029.94409179688</v>
      </c>
      <c r="H106">
        <v>1010.32757568359</v>
      </c>
      <c r="I106">
        <v>721.34661865234398</v>
      </c>
      <c r="J106">
        <v>643.76409912109398</v>
      </c>
    </row>
    <row r="107" spans="1:10" x14ac:dyDescent="0.25">
      <c r="A107" t="s">
        <v>27</v>
      </c>
      <c r="C107">
        <v>9</v>
      </c>
      <c r="D107" t="s">
        <v>74</v>
      </c>
      <c r="E107" t="s">
        <v>119</v>
      </c>
      <c r="F107">
        <v>1138.29508427734</v>
      </c>
      <c r="G107">
        <v>1173.11478969727</v>
      </c>
      <c r="H107">
        <v>1213.9714930664099</v>
      </c>
      <c r="I107">
        <v>1161.7861518554701</v>
      </c>
      <c r="J107">
        <v>1274.9051525878899</v>
      </c>
    </row>
    <row r="108" spans="1:10" x14ac:dyDescent="0.25">
      <c r="A108" t="s">
        <v>27</v>
      </c>
      <c r="C108">
        <v>12</v>
      </c>
      <c r="D108" t="s">
        <v>74</v>
      </c>
      <c r="E108" t="s">
        <v>120</v>
      </c>
      <c r="F108">
        <v>1226.18083554687</v>
      </c>
      <c r="G108">
        <v>1237.8897760864299</v>
      </c>
      <c r="H108">
        <v>1281.78368935547</v>
      </c>
      <c r="I108">
        <v>1242.69776383057</v>
      </c>
      <c r="J108">
        <v>1372.77197662354</v>
      </c>
    </row>
    <row r="109" spans="1:10" x14ac:dyDescent="0.25">
      <c r="A109" t="s">
        <v>27</v>
      </c>
      <c r="C109">
        <v>15</v>
      </c>
      <c r="D109" t="s">
        <v>74</v>
      </c>
      <c r="E109" t="s">
        <v>8</v>
      </c>
      <c r="F109">
        <v>1310.60693359375</v>
      </c>
      <c r="G109">
        <v>1310.0693969726599</v>
      </c>
      <c r="H109">
        <v>1349.63793945312</v>
      </c>
      <c r="I109">
        <v>1329.8716430664099</v>
      </c>
      <c r="J109">
        <v>1498.4768676757801</v>
      </c>
    </row>
    <row r="110" spans="1:10" x14ac:dyDescent="0.25">
      <c r="A110" t="s">
        <v>27</v>
      </c>
      <c r="C110">
        <v>18</v>
      </c>
      <c r="D110" t="s">
        <v>74</v>
      </c>
      <c r="E110" t="s">
        <v>121</v>
      </c>
      <c r="F110">
        <v>1398.92334936523</v>
      </c>
      <c r="G110">
        <v>1395.99152036133</v>
      </c>
      <c r="H110">
        <v>1414.21725205078</v>
      </c>
      <c r="I110">
        <v>1446.6928821777301</v>
      </c>
      <c r="J110">
        <v>1672.3676788330099</v>
      </c>
    </row>
    <row r="111" spans="1:10" x14ac:dyDescent="0.25">
      <c r="A111" t="s">
        <v>27</v>
      </c>
      <c r="C111">
        <v>21</v>
      </c>
      <c r="D111" t="s">
        <v>74</v>
      </c>
      <c r="E111" t="s">
        <v>122</v>
      </c>
      <c r="F111">
        <v>1513.3800641601599</v>
      </c>
      <c r="G111">
        <v>1511.4133915039099</v>
      </c>
      <c r="H111">
        <v>1485.6635455078101</v>
      </c>
      <c r="I111">
        <v>1810.7809529296901</v>
      </c>
      <c r="J111">
        <v>1900.5049536132799</v>
      </c>
    </row>
    <row r="112" spans="1:10" x14ac:dyDescent="0.25">
      <c r="A112" t="s">
        <v>27</v>
      </c>
      <c r="C112">
        <v>24</v>
      </c>
      <c r="D112" t="s">
        <v>74</v>
      </c>
      <c r="E112" t="s">
        <v>124</v>
      </c>
      <c r="F112">
        <v>1944.02685546875</v>
      </c>
      <c r="G112">
        <v>1947.26086425781</v>
      </c>
      <c r="H112">
        <v>1839.21752929688</v>
      </c>
      <c r="I112">
        <v>2195.56030273438</v>
      </c>
      <c r="J112">
        <v>2249.49609375</v>
      </c>
    </row>
    <row r="113" spans="1:10" x14ac:dyDescent="0.25">
      <c r="A113" t="s">
        <v>27</v>
      </c>
      <c r="C113">
        <v>27</v>
      </c>
      <c r="D113" t="s">
        <v>74</v>
      </c>
      <c r="E113" t="s">
        <v>9</v>
      </c>
      <c r="F113">
        <v>13403</v>
      </c>
      <c r="G113">
        <v>28370</v>
      </c>
      <c r="H113">
        <v>37095</v>
      </c>
      <c r="I113">
        <v>25300</v>
      </c>
      <c r="J113">
        <v>10476</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13"/>
  <sheetViews>
    <sheetView topLeftCell="A84" workbookViewId="0">
      <selection activeCell="E84" sqref="E1:E1048576"/>
    </sheetView>
  </sheetViews>
  <sheetFormatPr defaultRowHeight="14.4" x14ac:dyDescent="0.3"/>
  <cols>
    <col min="1" max="2" width="16.6640625" customWidth="1"/>
    <col min="3" max="3" width="3" bestFit="1" customWidth="1"/>
    <col min="4" max="4" width="20.109375" customWidth="1"/>
    <col min="5" max="5" width="6" customWidth="1"/>
    <col min="6" max="6" width="12" customWidth="1"/>
    <col min="7" max="11" width="12" bestFit="1" customWidth="1"/>
  </cols>
  <sheetData>
    <row r="1" spans="1:10" x14ac:dyDescent="0.25">
      <c r="A1" t="s">
        <v>29</v>
      </c>
      <c r="B1" t="s">
        <v>75</v>
      </c>
      <c r="D1" t="s">
        <v>0</v>
      </c>
      <c r="E1" t="s">
        <v>1</v>
      </c>
      <c r="F1" t="s">
        <v>2</v>
      </c>
      <c r="G1" t="s">
        <v>3</v>
      </c>
      <c r="H1" t="s">
        <v>4</v>
      </c>
      <c r="I1" t="s">
        <v>5</v>
      </c>
      <c r="J1" t="s">
        <v>6</v>
      </c>
    </row>
    <row r="2" spans="1:10" x14ac:dyDescent="0.25">
      <c r="A2" t="s">
        <v>25</v>
      </c>
      <c r="B2">
        <v>0.8</v>
      </c>
      <c r="C2">
        <v>3</v>
      </c>
      <c r="D2" t="s">
        <v>42</v>
      </c>
      <c r="E2" t="s">
        <v>7</v>
      </c>
      <c r="F2">
        <v>46.631912846411602</v>
      </c>
      <c r="G2">
        <v>42.1637756770794</v>
      </c>
      <c r="H2">
        <v>38.416058802877203</v>
      </c>
      <c r="I2">
        <v>49.539378096799503</v>
      </c>
      <c r="J2">
        <v>58.5163102737881</v>
      </c>
    </row>
    <row r="3" spans="1:10" x14ac:dyDescent="0.25">
      <c r="A3" t="s">
        <v>25</v>
      </c>
      <c r="B3">
        <v>0.8</v>
      </c>
      <c r="C3">
        <v>4</v>
      </c>
      <c r="D3" t="s">
        <v>43</v>
      </c>
      <c r="E3" t="s">
        <v>7</v>
      </c>
      <c r="F3">
        <v>3.10478291156433</v>
      </c>
      <c r="G3">
        <v>3.47125514199604</v>
      </c>
      <c r="H3">
        <v>5.23599554140403</v>
      </c>
      <c r="I3">
        <v>5.0260601591668701</v>
      </c>
      <c r="J3">
        <v>5.9348856358794002</v>
      </c>
    </row>
    <row r="4" spans="1:10" x14ac:dyDescent="0.25">
      <c r="A4" t="s">
        <v>25</v>
      </c>
      <c r="B4">
        <v>0.8</v>
      </c>
      <c r="C4">
        <v>5</v>
      </c>
      <c r="D4" t="s">
        <v>44</v>
      </c>
      <c r="E4" t="s">
        <v>7</v>
      </c>
      <c r="F4">
        <v>111.109242680249</v>
      </c>
      <c r="G4">
        <v>113.174265452054</v>
      </c>
      <c r="H4">
        <v>108.623078390779</v>
      </c>
      <c r="I4">
        <v>83.504538204506204</v>
      </c>
      <c r="J4">
        <v>93.045006674775294</v>
      </c>
    </row>
    <row r="5" spans="1:10" x14ac:dyDescent="0.25">
      <c r="A5" t="s">
        <v>25</v>
      </c>
      <c r="B5">
        <v>0.8</v>
      </c>
      <c r="C5">
        <v>6</v>
      </c>
      <c r="D5" t="s">
        <v>45</v>
      </c>
      <c r="E5" t="s">
        <v>7</v>
      </c>
      <c r="F5">
        <v>3400.9819459391701</v>
      </c>
      <c r="G5">
        <v>3196.58899205238</v>
      </c>
      <c r="H5">
        <v>2418.6345703255802</v>
      </c>
      <c r="I5">
        <v>2280.5926292609101</v>
      </c>
      <c r="J5">
        <v>1768.9208474940001</v>
      </c>
    </row>
    <row r="6" spans="1:10" x14ac:dyDescent="0.25">
      <c r="A6" t="s">
        <v>25</v>
      </c>
      <c r="B6">
        <v>0.8</v>
      </c>
      <c r="C6">
        <v>7</v>
      </c>
      <c r="D6" t="s">
        <v>46</v>
      </c>
      <c r="E6" t="s">
        <v>7</v>
      </c>
      <c r="F6">
        <v>4762.1485081492901</v>
      </c>
      <c r="G6">
        <v>4720.7565252005497</v>
      </c>
      <c r="H6">
        <v>4682.70967285999</v>
      </c>
      <c r="I6">
        <v>4528.3312195354101</v>
      </c>
      <c r="J6">
        <v>4434.15519751586</v>
      </c>
    </row>
    <row r="7" spans="1:10" x14ac:dyDescent="0.25">
      <c r="A7" t="s">
        <v>25</v>
      </c>
      <c r="B7">
        <v>0.8</v>
      </c>
      <c r="C7">
        <v>8</v>
      </c>
      <c r="D7" t="s">
        <v>47</v>
      </c>
      <c r="E7" t="s">
        <v>7</v>
      </c>
      <c r="F7">
        <v>29.006140815194499</v>
      </c>
      <c r="G7">
        <v>43.209131084023099</v>
      </c>
      <c r="H7">
        <v>52.590955353359</v>
      </c>
      <c r="I7">
        <v>9.6287978577475197</v>
      </c>
      <c r="J7">
        <v>0.91023124411121903</v>
      </c>
    </row>
    <row r="8" spans="1:10" x14ac:dyDescent="0.25">
      <c r="A8" t="s">
        <v>25</v>
      </c>
      <c r="B8">
        <v>0.8</v>
      </c>
      <c r="C8">
        <v>9</v>
      </c>
      <c r="D8" t="s">
        <v>48</v>
      </c>
      <c r="E8" t="s">
        <v>7</v>
      </c>
      <c r="F8">
        <v>75.19793911168</v>
      </c>
      <c r="G8">
        <v>71.544467940698098</v>
      </c>
      <c r="H8">
        <v>57.202578589404901</v>
      </c>
      <c r="I8">
        <v>55.704639618887903</v>
      </c>
      <c r="J8">
        <v>46.8295494732183</v>
      </c>
    </row>
    <row r="9" spans="1:10" x14ac:dyDescent="0.25">
      <c r="A9" t="s">
        <v>25</v>
      </c>
      <c r="B9">
        <v>0.8</v>
      </c>
      <c r="C9">
        <v>10</v>
      </c>
      <c r="D9" t="s">
        <v>49</v>
      </c>
      <c r="E9" t="s">
        <v>7</v>
      </c>
      <c r="F9">
        <v>0</v>
      </c>
      <c r="G9">
        <v>0</v>
      </c>
      <c r="H9">
        <v>0</v>
      </c>
      <c r="I9">
        <v>8.6543615963295302E-3</v>
      </c>
      <c r="J9">
        <v>3.7146885194432502E-2</v>
      </c>
    </row>
    <row r="10" spans="1:10" x14ac:dyDescent="0.25">
      <c r="A10" t="s">
        <v>25</v>
      </c>
      <c r="B10">
        <v>0.8</v>
      </c>
      <c r="C10">
        <v>12</v>
      </c>
      <c r="D10" t="s">
        <v>42</v>
      </c>
      <c r="E10" t="s">
        <v>123</v>
      </c>
      <c r="F10">
        <v>22.810380935668899</v>
      </c>
      <c r="G10">
        <v>26.058820724487301</v>
      </c>
      <c r="H10">
        <v>26.255521774291999</v>
      </c>
      <c r="I10">
        <v>32.215648651122997</v>
      </c>
      <c r="J10">
        <v>37.162704467773402</v>
      </c>
    </row>
    <row r="11" spans="1:10" x14ac:dyDescent="0.25">
      <c r="A11" t="s">
        <v>25</v>
      </c>
      <c r="B11">
        <v>0.8</v>
      </c>
      <c r="C11">
        <v>13</v>
      </c>
      <c r="D11" t="s">
        <v>43</v>
      </c>
      <c r="E11" t="s">
        <v>123</v>
      </c>
      <c r="F11">
        <v>1.76895976066589</v>
      </c>
      <c r="G11">
        <v>1.6488000154495199</v>
      </c>
      <c r="H11">
        <v>2.3655450344085698</v>
      </c>
      <c r="I11">
        <v>3.22217988967896</v>
      </c>
      <c r="J11">
        <v>2.4378089904785201</v>
      </c>
    </row>
    <row r="12" spans="1:10" x14ac:dyDescent="0.25">
      <c r="A12" t="s">
        <v>25</v>
      </c>
      <c r="B12">
        <v>0.8</v>
      </c>
      <c r="C12">
        <v>14</v>
      </c>
      <c r="D12" t="s">
        <v>44</v>
      </c>
      <c r="E12" t="s">
        <v>123</v>
      </c>
      <c r="F12">
        <v>55.132850646972699</v>
      </c>
      <c r="G12">
        <v>44.146011352539098</v>
      </c>
      <c r="H12">
        <v>44.992454528808601</v>
      </c>
      <c r="I12">
        <v>26.2949409484863</v>
      </c>
      <c r="J12">
        <v>19.474729537963899</v>
      </c>
    </row>
    <row r="13" spans="1:10" x14ac:dyDescent="0.25">
      <c r="A13" t="s">
        <v>25</v>
      </c>
      <c r="B13">
        <v>0.8</v>
      </c>
      <c r="C13">
        <v>15</v>
      </c>
      <c r="D13" t="s">
        <v>45</v>
      </c>
      <c r="E13" t="s">
        <v>123</v>
      </c>
      <c r="F13">
        <v>1863.80834960938</v>
      </c>
      <c r="G13">
        <v>576.97491455078102</v>
      </c>
      <c r="H13">
        <v>240.49522399902301</v>
      </c>
      <c r="I13">
        <v>0</v>
      </c>
      <c r="J13">
        <v>0</v>
      </c>
    </row>
    <row r="14" spans="1:10" x14ac:dyDescent="0.25">
      <c r="A14" t="s">
        <v>25</v>
      </c>
      <c r="B14">
        <v>0.8</v>
      </c>
      <c r="C14">
        <v>16</v>
      </c>
      <c r="D14" t="s">
        <v>46</v>
      </c>
      <c r="E14" t="s">
        <v>123</v>
      </c>
      <c r="F14">
        <v>4630.64208984375</v>
      </c>
      <c r="G14">
        <v>4564.61279296875</v>
      </c>
      <c r="H14">
        <v>4563.33349609375</v>
      </c>
      <c r="I14">
        <v>4369.486328125</v>
      </c>
      <c r="J14">
        <v>4361.82958984375</v>
      </c>
    </row>
    <row r="15" spans="1:10" x14ac:dyDescent="0.25">
      <c r="A15" t="s">
        <v>25</v>
      </c>
      <c r="B15">
        <v>0.8</v>
      </c>
      <c r="C15">
        <v>17</v>
      </c>
      <c r="D15" t="s">
        <v>47</v>
      </c>
      <c r="E15" t="s">
        <v>123</v>
      </c>
      <c r="F15">
        <v>0</v>
      </c>
      <c r="G15">
        <v>0</v>
      </c>
      <c r="H15">
        <v>0</v>
      </c>
      <c r="I15">
        <v>0</v>
      </c>
      <c r="J15">
        <v>0</v>
      </c>
    </row>
    <row r="16" spans="1:10" x14ac:dyDescent="0.25">
      <c r="A16" t="s">
        <v>25</v>
      </c>
      <c r="B16">
        <v>0.8</v>
      </c>
      <c r="C16">
        <v>18</v>
      </c>
      <c r="D16" t="s">
        <v>48</v>
      </c>
      <c r="E16" t="s">
        <v>123</v>
      </c>
      <c r="F16">
        <v>49.564144134521499</v>
      </c>
      <c r="G16">
        <v>2.3490309715271001</v>
      </c>
      <c r="H16">
        <v>0</v>
      </c>
      <c r="I16">
        <v>0</v>
      </c>
      <c r="J16">
        <v>0</v>
      </c>
    </row>
    <row r="17" spans="1:10" x14ac:dyDescent="0.25">
      <c r="A17" t="s">
        <v>25</v>
      </c>
      <c r="B17">
        <v>0.8</v>
      </c>
      <c r="C17">
        <v>19</v>
      </c>
      <c r="D17" t="s">
        <v>49</v>
      </c>
      <c r="E17" t="s">
        <v>123</v>
      </c>
      <c r="F17">
        <v>0</v>
      </c>
      <c r="G17">
        <v>0</v>
      </c>
      <c r="H17">
        <v>0</v>
      </c>
      <c r="I17">
        <v>0</v>
      </c>
      <c r="J17">
        <v>0</v>
      </c>
    </row>
    <row r="18" spans="1:10" x14ac:dyDescent="0.25">
      <c r="A18" t="s">
        <v>25</v>
      </c>
      <c r="B18">
        <v>0.8</v>
      </c>
      <c r="C18">
        <v>21</v>
      </c>
      <c r="D18" t="s">
        <v>42</v>
      </c>
      <c r="E18" t="s">
        <v>119</v>
      </c>
      <c r="F18">
        <v>31.116798924255399</v>
      </c>
      <c r="G18">
        <v>31.415612876892101</v>
      </c>
      <c r="H18">
        <v>31.3308517074585</v>
      </c>
      <c r="I18">
        <v>39.5881465576172</v>
      </c>
      <c r="J18">
        <v>45.075650427246103</v>
      </c>
    </row>
    <row r="19" spans="1:10" x14ac:dyDescent="0.25">
      <c r="A19" t="s">
        <v>25</v>
      </c>
      <c r="B19">
        <v>0.8</v>
      </c>
      <c r="C19">
        <v>22</v>
      </c>
      <c r="D19" t="s">
        <v>43</v>
      </c>
      <c r="E19" t="s">
        <v>119</v>
      </c>
      <c r="F19">
        <v>2.2050867063522301</v>
      </c>
      <c r="G19">
        <v>2.3088486976623499</v>
      </c>
      <c r="H19">
        <v>3.3197531480789202</v>
      </c>
      <c r="I19">
        <v>4.0413632003784201</v>
      </c>
      <c r="J19">
        <v>4.3920639514923101</v>
      </c>
    </row>
    <row r="20" spans="1:10" x14ac:dyDescent="0.25">
      <c r="A20" t="s">
        <v>25</v>
      </c>
      <c r="B20">
        <v>0.8</v>
      </c>
      <c r="C20">
        <v>23</v>
      </c>
      <c r="D20" t="s">
        <v>44</v>
      </c>
      <c r="E20" t="s">
        <v>119</v>
      </c>
      <c r="F20">
        <v>77.495113455200197</v>
      </c>
      <c r="G20">
        <v>75.714666107177706</v>
      </c>
      <c r="H20">
        <v>76.294307266235407</v>
      </c>
      <c r="I20">
        <v>59.478472056579598</v>
      </c>
      <c r="J20">
        <v>64.384336663818402</v>
      </c>
    </row>
    <row r="21" spans="1:10" x14ac:dyDescent="0.25">
      <c r="A21" t="s">
        <v>25</v>
      </c>
      <c r="B21">
        <v>0.8</v>
      </c>
      <c r="C21">
        <v>24</v>
      </c>
      <c r="D21" t="s">
        <v>45</v>
      </c>
      <c r="E21" t="s">
        <v>119</v>
      </c>
      <c r="F21">
        <v>2613.4728738281201</v>
      </c>
      <c r="G21">
        <v>2375.2042578125001</v>
      </c>
      <c r="H21">
        <v>1554.11976416016</v>
      </c>
      <c r="I21">
        <v>1029.24322021484</v>
      </c>
      <c r="J21">
        <v>514.65121811523397</v>
      </c>
    </row>
    <row r="22" spans="1:10" x14ac:dyDescent="0.25">
      <c r="A22" t="s">
        <v>25</v>
      </c>
      <c r="B22">
        <v>0.8</v>
      </c>
      <c r="C22">
        <v>25</v>
      </c>
      <c r="D22" t="s">
        <v>46</v>
      </c>
      <c r="E22" t="s">
        <v>119</v>
      </c>
      <c r="F22">
        <v>4673.4175703125002</v>
      </c>
      <c r="G22">
        <v>4576.8159414062502</v>
      </c>
      <c r="H22">
        <v>4580.1206367187497</v>
      </c>
      <c r="I22">
        <v>4403.0166636718704</v>
      </c>
      <c r="J22">
        <v>4375.7623121093702</v>
      </c>
    </row>
    <row r="23" spans="1:10" x14ac:dyDescent="0.25">
      <c r="A23" t="s">
        <v>25</v>
      </c>
      <c r="B23">
        <v>0.8</v>
      </c>
      <c r="C23">
        <v>26</v>
      </c>
      <c r="D23" t="s">
        <v>47</v>
      </c>
      <c r="E23" t="s">
        <v>119</v>
      </c>
      <c r="F23">
        <v>0</v>
      </c>
      <c r="G23">
        <v>0</v>
      </c>
      <c r="H23">
        <v>0.76264923274517404</v>
      </c>
      <c r="I23">
        <v>0</v>
      </c>
      <c r="J23">
        <v>0</v>
      </c>
    </row>
    <row r="24" spans="1:10" x14ac:dyDescent="0.25">
      <c r="A24" t="s">
        <v>25</v>
      </c>
      <c r="B24">
        <v>0.8</v>
      </c>
      <c r="C24">
        <v>27</v>
      </c>
      <c r="D24" t="s">
        <v>48</v>
      </c>
      <c r="E24" t="s">
        <v>119</v>
      </c>
      <c r="F24">
        <v>62.7364924453735</v>
      </c>
      <c r="G24">
        <v>58.005633483886697</v>
      </c>
      <c r="H24">
        <v>38.804384887695299</v>
      </c>
      <c r="I24">
        <v>33.658483563232402</v>
      </c>
      <c r="J24">
        <v>22.519335824584999</v>
      </c>
    </row>
    <row r="25" spans="1:10" x14ac:dyDescent="0.25">
      <c r="A25" t="s">
        <v>25</v>
      </c>
      <c r="B25">
        <v>0.8</v>
      </c>
      <c r="C25">
        <v>28</v>
      </c>
      <c r="D25" t="s">
        <v>49</v>
      </c>
      <c r="E25" t="s">
        <v>119</v>
      </c>
      <c r="F25">
        <v>0</v>
      </c>
      <c r="G25">
        <v>0</v>
      </c>
      <c r="H25">
        <v>0</v>
      </c>
      <c r="I25">
        <v>0</v>
      </c>
      <c r="J25">
        <v>0</v>
      </c>
    </row>
    <row r="26" spans="1:10" x14ac:dyDescent="0.25">
      <c r="A26" t="s">
        <v>25</v>
      </c>
      <c r="B26">
        <v>0.8</v>
      </c>
      <c r="C26">
        <v>30</v>
      </c>
      <c r="D26" t="s">
        <v>42</v>
      </c>
      <c r="E26" t="s">
        <v>120</v>
      </c>
      <c r="F26">
        <v>36.7673081077576</v>
      </c>
      <c r="G26">
        <v>34.886610557556203</v>
      </c>
      <c r="H26">
        <v>34.334345426559501</v>
      </c>
      <c r="I26">
        <v>43.8443547653198</v>
      </c>
      <c r="J26">
        <v>49.616168828582801</v>
      </c>
    </row>
    <row r="27" spans="1:10" x14ac:dyDescent="0.25">
      <c r="A27" t="s">
        <v>25</v>
      </c>
      <c r="B27">
        <v>0.8</v>
      </c>
      <c r="C27">
        <v>31</v>
      </c>
      <c r="D27" t="s">
        <v>43</v>
      </c>
      <c r="E27" t="s">
        <v>120</v>
      </c>
      <c r="F27">
        <v>2.6021156259059901</v>
      </c>
      <c r="G27">
        <v>2.7686793971061698</v>
      </c>
      <c r="H27">
        <v>4.3399975702762603</v>
      </c>
      <c r="I27">
        <v>4.38671026291847</v>
      </c>
      <c r="J27">
        <v>4.9542366825103796</v>
      </c>
    </row>
    <row r="28" spans="1:10" x14ac:dyDescent="0.25">
      <c r="A28" t="s">
        <v>25</v>
      </c>
      <c r="B28">
        <v>0.8</v>
      </c>
      <c r="C28">
        <v>32</v>
      </c>
      <c r="D28" t="s">
        <v>44</v>
      </c>
      <c r="E28" t="s">
        <v>120</v>
      </c>
      <c r="F28">
        <v>91.948698558807394</v>
      </c>
      <c r="G28">
        <v>92.687628173828102</v>
      </c>
      <c r="H28">
        <v>93.101523056030302</v>
      </c>
      <c r="I28">
        <v>70.378189661407504</v>
      </c>
      <c r="J28">
        <v>78.204895619201693</v>
      </c>
    </row>
    <row r="29" spans="1:10" x14ac:dyDescent="0.25">
      <c r="A29" t="s">
        <v>25</v>
      </c>
      <c r="B29">
        <v>0.8</v>
      </c>
      <c r="C29">
        <v>33</v>
      </c>
      <c r="D29" t="s">
        <v>45</v>
      </c>
      <c r="E29" t="s">
        <v>120</v>
      </c>
      <c r="F29">
        <v>3158.6529243896498</v>
      </c>
      <c r="G29">
        <v>2839.43712670898</v>
      </c>
      <c r="H29">
        <v>2072.42153649902</v>
      </c>
      <c r="I29">
        <v>2019.5194799804699</v>
      </c>
      <c r="J29">
        <v>1340.7133386962901</v>
      </c>
    </row>
    <row r="30" spans="1:10" x14ac:dyDescent="0.25">
      <c r="A30" t="s">
        <v>25</v>
      </c>
      <c r="B30">
        <v>0.8</v>
      </c>
      <c r="C30">
        <v>34</v>
      </c>
      <c r="D30" t="s">
        <v>46</v>
      </c>
      <c r="E30" t="s">
        <v>120</v>
      </c>
      <c r="F30">
        <v>4718.77045444336</v>
      </c>
      <c r="G30">
        <v>4638.6496835937496</v>
      </c>
      <c r="H30">
        <v>4648.2337604980503</v>
      </c>
      <c r="I30">
        <v>4445.0128243652298</v>
      </c>
      <c r="J30">
        <v>4397.6403041992198</v>
      </c>
    </row>
    <row r="31" spans="1:10" x14ac:dyDescent="0.25">
      <c r="A31" t="s">
        <v>25</v>
      </c>
      <c r="B31">
        <v>0.8</v>
      </c>
      <c r="C31">
        <v>35</v>
      </c>
      <c r="D31" t="s">
        <v>47</v>
      </c>
      <c r="E31" t="s">
        <v>120</v>
      </c>
      <c r="F31">
        <v>0</v>
      </c>
      <c r="G31">
        <v>0</v>
      </c>
      <c r="H31">
        <v>34.688164104461698</v>
      </c>
      <c r="I31">
        <v>0</v>
      </c>
      <c r="J31">
        <v>0</v>
      </c>
    </row>
    <row r="32" spans="1:10" x14ac:dyDescent="0.25">
      <c r="A32" t="s">
        <v>25</v>
      </c>
      <c r="B32">
        <v>0.8</v>
      </c>
      <c r="C32">
        <v>36</v>
      </c>
      <c r="D32" t="s">
        <v>48</v>
      </c>
      <c r="E32" t="s">
        <v>120</v>
      </c>
      <c r="F32">
        <v>71.428124979400593</v>
      </c>
      <c r="G32">
        <v>65.519484298706104</v>
      </c>
      <c r="H32">
        <v>50.8105373325348</v>
      </c>
      <c r="I32">
        <v>50.8671753883362</v>
      </c>
      <c r="J32">
        <v>39.598449338531502</v>
      </c>
    </row>
    <row r="33" spans="1:10" x14ac:dyDescent="0.25">
      <c r="A33" t="s">
        <v>25</v>
      </c>
      <c r="B33">
        <v>0.8</v>
      </c>
      <c r="C33">
        <v>37</v>
      </c>
      <c r="D33" t="s">
        <v>49</v>
      </c>
      <c r="E33" t="s">
        <v>120</v>
      </c>
      <c r="F33">
        <v>0</v>
      </c>
      <c r="G33">
        <v>0</v>
      </c>
      <c r="H33">
        <v>0</v>
      </c>
      <c r="I33">
        <v>0</v>
      </c>
      <c r="J33">
        <v>0</v>
      </c>
    </row>
    <row r="34" spans="1:10" x14ac:dyDescent="0.25">
      <c r="A34" t="s">
        <v>25</v>
      </c>
      <c r="B34">
        <v>0.8</v>
      </c>
      <c r="C34">
        <v>39</v>
      </c>
      <c r="D34" t="s">
        <v>42</v>
      </c>
      <c r="E34" t="s">
        <v>8</v>
      </c>
      <c r="F34">
        <v>46.047899246215799</v>
      </c>
      <c r="G34">
        <v>39.477828979492202</v>
      </c>
      <c r="H34">
        <v>37.823596954345703</v>
      </c>
      <c r="I34">
        <v>48.365535736083999</v>
      </c>
      <c r="J34">
        <v>56.221450805664098</v>
      </c>
    </row>
    <row r="35" spans="1:10" x14ac:dyDescent="0.25">
      <c r="A35" t="s">
        <v>25</v>
      </c>
      <c r="B35">
        <v>0.8</v>
      </c>
      <c r="C35">
        <v>40</v>
      </c>
      <c r="D35" t="s">
        <v>43</v>
      </c>
      <c r="E35" t="s">
        <v>8</v>
      </c>
      <c r="F35">
        <v>3.0099949836731001</v>
      </c>
      <c r="G35">
        <v>3.4148321151733398</v>
      </c>
      <c r="H35">
        <v>5.1565499305725098</v>
      </c>
      <c r="I35">
        <v>4.7973072528839102</v>
      </c>
      <c r="J35">
        <v>5.6644001007080096</v>
      </c>
    </row>
    <row r="36" spans="1:10" x14ac:dyDescent="0.25">
      <c r="A36" t="s">
        <v>25</v>
      </c>
      <c r="B36">
        <v>0.8</v>
      </c>
      <c r="C36">
        <v>41</v>
      </c>
      <c r="D36" t="s">
        <v>44</v>
      </c>
      <c r="E36" t="s">
        <v>8</v>
      </c>
      <c r="F36">
        <v>109.184112548828</v>
      </c>
      <c r="G36">
        <v>114.572875976562</v>
      </c>
      <c r="H36">
        <v>109.13582611084</v>
      </c>
      <c r="I36">
        <v>81.908630371093807</v>
      </c>
      <c r="J36">
        <v>91.224739074707003</v>
      </c>
    </row>
    <row r="37" spans="1:10" x14ac:dyDescent="0.25">
      <c r="A37" t="s">
        <v>25</v>
      </c>
      <c r="B37">
        <v>0.8</v>
      </c>
      <c r="C37">
        <v>42</v>
      </c>
      <c r="D37" t="s">
        <v>45</v>
      </c>
      <c r="E37" t="s">
        <v>8</v>
      </c>
      <c r="F37">
        <v>3452.0638427734398</v>
      </c>
      <c r="G37">
        <v>3219.57446289062</v>
      </c>
      <c r="H37">
        <v>2433.24975585938</v>
      </c>
      <c r="I37">
        <v>2387.53393554688</v>
      </c>
      <c r="J37">
        <v>1858.42687988281</v>
      </c>
    </row>
    <row r="38" spans="1:10" x14ac:dyDescent="0.25">
      <c r="A38" t="s">
        <v>25</v>
      </c>
      <c r="B38">
        <v>0.8</v>
      </c>
      <c r="C38">
        <v>43</v>
      </c>
      <c r="D38" t="s">
        <v>46</v>
      </c>
      <c r="E38" t="s">
        <v>8</v>
      </c>
      <c r="F38">
        <v>4767.51171875</v>
      </c>
      <c r="G38">
        <v>4733.01025390625</v>
      </c>
      <c r="H38">
        <v>4689.9650878906205</v>
      </c>
      <c r="I38">
        <v>4519.81689453125</v>
      </c>
      <c r="J38">
        <v>4433.69287109375</v>
      </c>
    </row>
    <row r="39" spans="1:10" x14ac:dyDescent="0.25">
      <c r="A39" t="s">
        <v>25</v>
      </c>
      <c r="B39">
        <v>0.8</v>
      </c>
      <c r="C39">
        <v>44</v>
      </c>
      <c r="D39" t="s">
        <v>47</v>
      </c>
      <c r="E39" t="s">
        <v>8</v>
      </c>
      <c r="F39">
        <v>22.1548509597778</v>
      </c>
      <c r="G39">
        <v>50.464748382568402</v>
      </c>
      <c r="H39">
        <v>54.986198425292997</v>
      </c>
      <c r="I39">
        <v>2.1868622303009002</v>
      </c>
      <c r="J39">
        <v>0</v>
      </c>
    </row>
    <row r="40" spans="1:10" x14ac:dyDescent="0.25">
      <c r="A40" t="s">
        <v>25</v>
      </c>
      <c r="B40">
        <v>0.8</v>
      </c>
      <c r="C40">
        <v>45</v>
      </c>
      <c r="D40" t="s">
        <v>48</v>
      </c>
      <c r="E40" t="s">
        <v>8</v>
      </c>
      <c r="F40">
        <v>76.012973785400405</v>
      </c>
      <c r="G40">
        <v>71.946006774902301</v>
      </c>
      <c r="H40">
        <v>57.860292434692397</v>
      </c>
      <c r="I40">
        <v>57.6556491851807</v>
      </c>
      <c r="J40">
        <v>48.735305786132798</v>
      </c>
    </row>
    <row r="41" spans="1:10" x14ac:dyDescent="0.25">
      <c r="A41" t="s">
        <v>25</v>
      </c>
      <c r="B41">
        <v>0.8</v>
      </c>
      <c r="C41">
        <v>46</v>
      </c>
      <c r="D41" t="s">
        <v>49</v>
      </c>
      <c r="E41" t="s">
        <v>8</v>
      </c>
      <c r="F41">
        <v>0</v>
      </c>
      <c r="G41">
        <v>0</v>
      </c>
      <c r="H41">
        <v>0</v>
      </c>
      <c r="I41">
        <v>0</v>
      </c>
      <c r="J41">
        <v>0</v>
      </c>
    </row>
    <row r="42" spans="1:10" x14ac:dyDescent="0.25">
      <c r="A42" t="s">
        <v>25</v>
      </c>
      <c r="B42">
        <v>0.8</v>
      </c>
      <c r="C42">
        <v>48</v>
      </c>
      <c r="D42" t="s">
        <v>42</v>
      </c>
      <c r="E42" t="s">
        <v>121</v>
      </c>
      <c r="F42">
        <v>56.599968077850299</v>
      </c>
      <c r="G42">
        <v>51.693231258392302</v>
      </c>
      <c r="H42">
        <v>42.284867807388302</v>
      </c>
      <c r="I42">
        <v>54.073367987823502</v>
      </c>
      <c r="J42">
        <v>65.911160704040498</v>
      </c>
    </row>
    <row r="43" spans="1:10" x14ac:dyDescent="0.25">
      <c r="A43" t="s">
        <v>25</v>
      </c>
      <c r="B43">
        <v>0.8</v>
      </c>
      <c r="C43">
        <v>49</v>
      </c>
      <c r="D43" t="s">
        <v>43</v>
      </c>
      <c r="E43" t="s">
        <v>121</v>
      </c>
      <c r="F43">
        <v>3.56439905979633</v>
      </c>
      <c r="G43">
        <v>4.16363624668121</v>
      </c>
      <c r="H43">
        <v>6.0895282008647902</v>
      </c>
      <c r="I43">
        <v>5.6105375231265997</v>
      </c>
      <c r="J43">
        <v>6.8936961008071904</v>
      </c>
    </row>
    <row r="44" spans="1:10" x14ac:dyDescent="0.25">
      <c r="A44" t="s">
        <v>25</v>
      </c>
      <c r="B44">
        <v>0.8</v>
      </c>
      <c r="C44">
        <v>50</v>
      </c>
      <c r="D44" t="s">
        <v>44</v>
      </c>
      <c r="E44" t="s">
        <v>121</v>
      </c>
      <c r="F44">
        <v>129.36952075195299</v>
      </c>
      <c r="G44">
        <v>132.023972457886</v>
      </c>
      <c r="H44">
        <v>123.47589111328099</v>
      </c>
      <c r="I44">
        <v>94.618507385253906</v>
      </c>
      <c r="J44">
        <v>107.07227500610399</v>
      </c>
    </row>
    <row r="45" spans="1:10" x14ac:dyDescent="0.25">
      <c r="A45" t="s">
        <v>25</v>
      </c>
      <c r="B45">
        <v>0.8</v>
      </c>
      <c r="C45">
        <v>51</v>
      </c>
      <c r="D45" t="s">
        <v>45</v>
      </c>
      <c r="E45" t="s">
        <v>121</v>
      </c>
      <c r="F45">
        <v>3663.66097319336</v>
      </c>
      <c r="G45">
        <v>3572.2199199218699</v>
      </c>
      <c r="H45">
        <v>2781.5504019775399</v>
      </c>
      <c r="I45">
        <v>2572.43606691895</v>
      </c>
      <c r="J45">
        <v>2188.87234272461</v>
      </c>
    </row>
    <row r="46" spans="1:10" x14ac:dyDescent="0.25">
      <c r="A46" t="s">
        <v>25</v>
      </c>
      <c r="B46">
        <v>0.8</v>
      </c>
      <c r="C46">
        <v>52</v>
      </c>
      <c r="D46" t="s">
        <v>46</v>
      </c>
      <c r="E46" t="s">
        <v>121</v>
      </c>
      <c r="F46">
        <v>4805.8759589355504</v>
      </c>
      <c r="G46">
        <v>4781.8257465820298</v>
      </c>
      <c r="H46">
        <v>4716.6357536621099</v>
      </c>
      <c r="I46">
        <v>4617.23017646484</v>
      </c>
      <c r="J46">
        <v>4468.6125358398403</v>
      </c>
    </row>
    <row r="47" spans="1:10" x14ac:dyDescent="0.25">
      <c r="A47" t="s">
        <v>25</v>
      </c>
      <c r="B47">
        <v>0.8</v>
      </c>
      <c r="C47">
        <v>53</v>
      </c>
      <c r="D47" t="s">
        <v>47</v>
      </c>
      <c r="E47" t="s">
        <v>121</v>
      </c>
      <c r="F47">
        <v>63.806303507614103</v>
      </c>
      <c r="G47">
        <v>70.585597702026405</v>
      </c>
      <c r="H47">
        <v>70.566075180053701</v>
      </c>
      <c r="I47">
        <v>23.385876667404201</v>
      </c>
      <c r="J47">
        <v>0</v>
      </c>
    </row>
    <row r="48" spans="1:10" x14ac:dyDescent="0.25">
      <c r="A48" t="s">
        <v>25</v>
      </c>
      <c r="B48">
        <v>0.8</v>
      </c>
      <c r="C48">
        <v>54</v>
      </c>
      <c r="D48" t="s">
        <v>48</v>
      </c>
      <c r="E48" t="s">
        <v>121</v>
      </c>
      <c r="F48">
        <v>79.306360284423803</v>
      </c>
      <c r="G48">
        <v>77.8425722808838</v>
      </c>
      <c r="H48">
        <v>64.134000835418703</v>
      </c>
      <c r="I48">
        <v>60.885536124801597</v>
      </c>
      <c r="J48">
        <v>54.4012053482056</v>
      </c>
    </row>
    <row r="49" spans="1:10" x14ac:dyDescent="0.25">
      <c r="A49" t="s">
        <v>25</v>
      </c>
      <c r="B49">
        <v>0.8</v>
      </c>
      <c r="C49">
        <v>55</v>
      </c>
      <c r="D49" t="s">
        <v>49</v>
      </c>
      <c r="E49" t="s">
        <v>121</v>
      </c>
      <c r="F49">
        <v>0</v>
      </c>
      <c r="G49">
        <v>0</v>
      </c>
      <c r="H49">
        <v>0</v>
      </c>
      <c r="I49">
        <v>0</v>
      </c>
      <c r="J49">
        <v>0</v>
      </c>
    </row>
    <row r="50" spans="1:10" x14ac:dyDescent="0.25">
      <c r="A50" t="s">
        <v>25</v>
      </c>
      <c r="B50">
        <v>0.8</v>
      </c>
      <c r="C50">
        <v>57</v>
      </c>
      <c r="D50" t="s">
        <v>42</v>
      </c>
      <c r="E50" t="s">
        <v>122</v>
      </c>
      <c r="F50">
        <v>64.426248815918001</v>
      </c>
      <c r="G50">
        <v>63.054799484252896</v>
      </c>
      <c r="H50">
        <v>49.787854263305697</v>
      </c>
      <c r="I50">
        <v>69.061637399291996</v>
      </c>
      <c r="J50">
        <v>89.5988514770508</v>
      </c>
    </row>
    <row r="51" spans="1:10" x14ac:dyDescent="0.25">
      <c r="A51" t="s">
        <v>25</v>
      </c>
      <c r="B51">
        <v>0.8</v>
      </c>
      <c r="C51">
        <v>58</v>
      </c>
      <c r="D51" t="s">
        <v>43</v>
      </c>
      <c r="E51" t="s">
        <v>122</v>
      </c>
      <c r="F51">
        <v>4.65386129169464</v>
      </c>
      <c r="G51">
        <v>5.0523697757720898</v>
      </c>
      <c r="H51">
        <v>7.6523636417388898</v>
      </c>
      <c r="I51">
        <v>7.6937043973922599</v>
      </c>
      <c r="J51">
        <v>9.1427671897888203</v>
      </c>
    </row>
    <row r="52" spans="1:10" x14ac:dyDescent="0.25">
      <c r="A52" t="s">
        <v>25</v>
      </c>
      <c r="B52">
        <v>0.8</v>
      </c>
      <c r="C52">
        <v>59</v>
      </c>
      <c r="D52" t="s">
        <v>44</v>
      </c>
      <c r="E52" t="s">
        <v>122</v>
      </c>
      <c r="F52">
        <v>157.579670977783</v>
      </c>
      <c r="G52">
        <v>147.42918395996099</v>
      </c>
      <c r="H52">
        <v>139.68050277709901</v>
      </c>
      <c r="I52">
        <v>126.300691061401</v>
      </c>
      <c r="J52">
        <v>137.137928759766</v>
      </c>
    </row>
    <row r="53" spans="1:10" x14ac:dyDescent="0.25">
      <c r="A53" t="s">
        <v>25</v>
      </c>
      <c r="B53">
        <v>0.8</v>
      </c>
      <c r="C53">
        <v>60</v>
      </c>
      <c r="D53" t="s">
        <v>45</v>
      </c>
      <c r="E53" t="s">
        <v>122</v>
      </c>
      <c r="F53">
        <v>3843.0833231445299</v>
      </c>
      <c r="G53">
        <v>3807.71470507813</v>
      </c>
      <c r="H53">
        <v>3159.5584760742199</v>
      </c>
      <c r="I53">
        <v>2747.47162314453</v>
      </c>
      <c r="J53">
        <v>2465.3805435546901</v>
      </c>
    </row>
    <row r="54" spans="1:10" x14ac:dyDescent="0.25">
      <c r="A54" t="s">
        <v>25</v>
      </c>
      <c r="B54">
        <v>0.8</v>
      </c>
      <c r="C54">
        <v>61</v>
      </c>
      <c r="D54" t="s">
        <v>46</v>
      </c>
      <c r="E54" t="s">
        <v>122</v>
      </c>
      <c r="F54">
        <v>4827.8653724609403</v>
      </c>
      <c r="G54">
        <v>4813.7985566406296</v>
      </c>
      <c r="H54">
        <v>4751.4934628906203</v>
      </c>
      <c r="I54">
        <v>4694.24044785156</v>
      </c>
      <c r="J54">
        <v>4486.0550109374999</v>
      </c>
    </row>
    <row r="55" spans="1:10" x14ac:dyDescent="0.25">
      <c r="A55" t="s">
        <v>25</v>
      </c>
      <c r="B55">
        <v>0.8</v>
      </c>
      <c r="C55">
        <v>62</v>
      </c>
      <c r="D55" t="s">
        <v>47</v>
      </c>
      <c r="E55" t="s">
        <v>122</v>
      </c>
      <c r="F55">
        <v>87.671155374145499</v>
      </c>
      <c r="G55">
        <v>85.703088012695304</v>
      </c>
      <c r="H55">
        <v>83.837131072998005</v>
      </c>
      <c r="I55">
        <v>45.8162422515869</v>
      </c>
      <c r="J55">
        <v>13.3270737670898</v>
      </c>
    </row>
    <row r="56" spans="1:10" x14ac:dyDescent="0.25">
      <c r="A56" t="s">
        <v>25</v>
      </c>
      <c r="B56">
        <v>0.8</v>
      </c>
      <c r="C56">
        <v>63</v>
      </c>
      <c r="D56" t="s">
        <v>48</v>
      </c>
      <c r="E56" t="s">
        <v>122</v>
      </c>
      <c r="F56">
        <v>82.076517669677699</v>
      </c>
      <c r="G56">
        <v>81.562521057128905</v>
      </c>
      <c r="H56">
        <v>70.645305999755905</v>
      </c>
      <c r="I56">
        <v>63.876205177307099</v>
      </c>
      <c r="J56">
        <v>59.039320230102497</v>
      </c>
    </row>
    <row r="57" spans="1:10" x14ac:dyDescent="0.25">
      <c r="A57" t="s">
        <v>25</v>
      </c>
      <c r="B57">
        <v>0.8</v>
      </c>
      <c r="C57">
        <v>64</v>
      </c>
      <c r="D57" t="s">
        <v>49</v>
      </c>
      <c r="E57" t="s">
        <v>122</v>
      </c>
      <c r="F57">
        <v>0</v>
      </c>
      <c r="G57">
        <v>0</v>
      </c>
      <c r="H57">
        <v>0</v>
      </c>
      <c r="I57">
        <v>0</v>
      </c>
      <c r="J57">
        <v>0</v>
      </c>
    </row>
    <row r="58" spans="1:10" x14ac:dyDescent="0.25">
      <c r="A58" t="s">
        <v>25</v>
      </c>
      <c r="B58">
        <v>0.8</v>
      </c>
      <c r="C58">
        <v>66</v>
      </c>
      <c r="D58" t="s">
        <v>42</v>
      </c>
      <c r="E58" t="s">
        <v>124</v>
      </c>
      <c r="F58">
        <v>100.478141784668</v>
      </c>
      <c r="G58">
        <v>105.87669372558599</v>
      </c>
      <c r="H58">
        <v>76.824798583984403</v>
      </c>
      <c r="I58">
        <v>182.30084228515599</v>
      </c>
      <c r="J58">
        <v>233.5947265625</v>
      </c>
    </row>
    <row r="59" spans="1:10" x14ac:dyDescent="0.25">
      <c r="A59" t="s">
        <v>25</v>
      </c>
      <c r="B59">
        <v>0.8</v>
      </c>
      <c r="C59">
        <v>67</v>
      </c>
      <c r="D59" t="s">
        <v>43</v>
      </c>
      <c r="E59" t="s">
        <v>124</v>
      </c>
      <c r="F59">
        <v>6.4604401588439897</v>
      </c>
      <c r="G59">
        <v>12.100549697876</v>
      </c>
      <c r="H59">
        <v>13.1172523498535</v>
      </c>
      <c r="I59">
        <v>12.099724769592299</v>
      </c>
      <c r="J59">
        <v>16.861240386962901</v>
      </c>
    </row>
    <row r="60" spans="1:10" x14ac:dyDescent="0.25">
      <c r="A60" t="s">
        <v>25</v>
      </c>
      <c r="B60">
        <v>0.8</v>
      </c>
      <c r="C60">
        <v>68</v>
      </c>
      <c r="D60" t="s">
        <v>44</v>
      </c>
      <c r="E60" t="s">
        <v>124</v>
      </c>
      <c r="F60">
        <v>235.80169677734401</v>
      </c>
      <c r="G60">
        <v>179.031982421875</v>
      </c>
      <c r="H60">
        <v>169.77365112304699</v>
      </c>
      <c r="I60">
        <v>192.70108032226599</v>
      </c>
      <c r="J60">
        <v>298.19189453125</v>
      </c>
    </row>
    <row r="61" spans="1:10" x14ac:dyDescent="0.25">
      <c r="A61" t="s">
        <v>25</v>
      </c>
      <c r="B61">
        <v>0.8</v>
      </c>
      <c r="C61">
        <v>69</v>
      </c>
      <c r="D61" t="s">
        <v>45</v>
      </c>
      <c r="E61" t="s">
        <v>124</v>
      </c>
      <c r="F61">
        <v>4061.3974609375</v>
      </c>
      <c r="G61">
        <v>4105.8828125</v>
      </c>
      <c r="H61">
        <v>3584.35766601562</v>
      </c>
      <c r="I61">
        <v>3069.74780273438</v>
      </c>
      <c r="J61">
        <v>3398.44360351562</v>
      </c>
    </row>
    <row r="62" spans="1:10" x14ac:dyDescent="0.25">
      <c r="A62" t="s">
        <v>25</v>
      </c>
      <c r="B62">
        <v>0.8</v>
      </c>
      <c r="C62">
        <v>70</v>
      </c>
      <c r="D62" t="s">
        <v>46</v>
      </c>
      <c r="E62" t="s">
        <v>124</v>
      </c>
      <c r="F62">
        <v>4838.26904296875</v>
      </c>
      <c r="G62">
        <v>4834.98388671875</v>
      </c>
      <c r="H62">
        <v>4820.888671875</v>
      </c>
      <c r="I62">
        <v>4701.181640625</v>
      </c>
      <c r="J62">
        <v>4508.47607421875</v>
      </c>
    </row>
    <row r="63" spans="1:10" x14ac:dyDescent="0.25">
      <c r="A63" t="s">
        <v>25</v>
      </c>
      <c r="B63">
        <v>0.8</v>
      </c>
      <c r="C63">
        <v>71</v>
      </c>
      <c r="D63" t="s">
        <v>47</v>
      </c>
      <c r="E63" t="s">
        <v>124</v>
      </c>
      <c r="F63">
        <v>120.282440185547</v>
      </c>
      <c r="G63">
        <v>108.62517547607401</v>
      </c>
      <c r="H63">
        <v>106.874519348145</v>
      </c>
      <c r="I63">
        <v>78.736389160156193</v>
      </c>
      <c r="J63">
        <v>46.690460205078097</v>
      </c>
    </row>
    <row r="64" spans="1:10" x14ac:dyDescent="0.25">
      <c r="A64" t="s">
        <v>25</v>
      </c>
      <c r="B64">
        <v>0.8</v>
      </c>
      <c r="C64">
        <v>72</v>
      </c>
      <c r="D64" t="s">
        <v>48</v>
      </c>
      <c r="E64" t="s">
        <v>124</v>
      </c>
      <c r="F64">
        <v>85.396057128906193</v>
      </c>
      <c r="G64">
        <v>85.903938293457003</v>
      </c>
      <c r="H64">
        <v>77.510650634765597</v>
      </c>
      <c r="I64">
        <v>68.878402709960895</v>
      </c>
      <c r="J64">
        <v>73.619781494140597</v>
      </c>
    </row>
    <row r="65" spans="1:10" x14ac:dyDescent="0.25">
      <c r="A65" t="s">
        <v>25</v>
      </c>
      <c r="B65">
        <v>0.8</v>
      </c>
      <c r="C65">
        <v>73</v>
      </c>
      <c r="D65" t="s">
        <v>49</v>
      </c>
      <c r="E65" t="s">
        <v>124</v>
      </c>
      <c r="F65">
        <v>0</v>
      </c>
      <c r="G65">
        <v>0</v>
      </c>
      <c r="H65">
        <v>0</v>
      </c>
      <c r="I65">
        <v>31.478704452514599</v>
      </c>
      <c r="J65">
        <v>46.987400054931598</v>
      </c>
    </row>
    <row r="66" spans="1:10" x14ac:dyDescent="0.25">
      <c r="A66" t="s">
        <v>25</v>
      </c>
      <c r="B66">
        <v>0.8</v>
      </c>
      <c r="C66">
        <v>75</v>
      </c>
      <c r="D66" t="s">
        <v>42</v>
      </c>
      <c r="E66" t="s">
        <v>9</v>
      </c>
      <c r="F66">
        <v>13408</v>
      </c>
      <c r="G66">
        <v>28371</v>
      </c>
      <c r="H66">
        <v>37096</v>
      </c>
      <c r="I66">
        <v>25340</v>
      </c>
      <c r="J66">
        <v>10779</v>
      </c>
    </row>
    <row r="67" spans="1:10" x14ac:dyDescent="0.25">
      <c r="A67" t="s">
        <v>25</v>
      </c>
      <c r="B67">
        <v>0.8</v>
      </c>
      <c r="C67">
        <v>76</v>
      </c>
      <c r="D67" t="s">
        <v>43</v>
      </c>
      <c r="E67" t="s">
        <v>9</v>
      </c>
      <c r="F67">
        <v>13408</v>
      </c>
      <c r="G67">
        <v>28371</v>
      </c>
      <c r="H67">
        <v>37096</v>
      </c>
      <c r="I67">
        <v>25340</v>
      </c>
      <c r="J67">
        <v>10779</v>
      </c>
    </row>
    <row r="68" spans="1:10" x14ac:dyDescent="0.25">
      <c r="A68" t="s">
        <v>25</v>
      </c>
      <c r="B68">
        <v>0.8</v>
      </c>
      <c r="C68">
        <v>77</v>
      </c>
      <c r="D68" t="s">
        <v>44</v>
      </c>
      <c r="E68" t="s">
        <v>9</v>
      </c>
      <c r="F68">
        <v>13408</v>
      </c>
      <c r="G68">
        <v>28371</v>
      </c>
      <c r="H68">
        <v>37096</v>
      </c>
      <c r="I68">
        <v>25340</v>
      </c>
      <c r="J68">
        <v>10779</v>
      </c>
    </row>
    <row r="69" spans="1:10" x14ac:dyDescent="0.25">
      <c r="A69" t="s">
        <v>25</v>
      </c>
      <c r="B69">
        <v>0.8</v>
      </c>
      <c r="C69">
        <v>78</v>
      </c>
      <c r="D69" t="s">
        <v>45</v>
      </c>
      <c r="E69" t="s">
        <v>9</v>
      </c>
      <c r="F69">
        <v>13408</v>
      </c>
      <c r="G69">
        <v>28371</v>
      </c>
      <c r="H69">
        <v>37096</v>
      </c>
      <c r="I69">
        <v>25340</v>
      </c>
      <c r="J69">
        <v>10779</v>
      </c>
    </row>
    <row r="70" spans="1:10" x14ac:dyDescent="0.25">
      <c r="A70" t="s">
        <v>25</v>
      </c>
      <c r="B70">
        <v>0.8</v>
      </c>
      <c r="C70">
        <v>79</v>
      </c>
      <c r="D70" t="s">
        <v>46</v>
      </c>
      <c r="E70" t="s">
        <v>9</v>
      </c>
      <c r="F70">
        <v>13408</v>
      </c>
      <c r="G70">
        <v>28371</v>
      </c>
      <c r="H70">
        <v>37096</v>
      </c>
      <c r="I70">
        <v>25340</v>
      </c>
      <c r="J70">
        <v>10779</v>
      </c>
    </row>
    <row r="71" spans="1:10" x14ac:dyDescent="0.25">
      <c r="A71" t="s">
        <v>25</v>
      </c>
      <c r="B71">
        <v>0.8</v>
      </c>
      <c r="C71">
        <v>80</v>
      </c>
      <c r="D71" t="s">
        <v>47</v>
      </c>
      <c r="E71" t="s">
        <v>9</v>
      </c>
      <c r="F71">
        <v>13408</v>
      </c>
      <c r="G71">
        <v>28371</v>
      </c>
      <c r="H71">
        <v>37096</v>
      </c>
      <c r="I71">
        <v>25340</v>
      </c>
      <c r="J71">
        <v>10779</v>
      </c>
    </row>
    <row r="72" spans="1:10" x14ac:dyDescent="0.25">
      <c r="A72" t="s">
        <v>25</v>
      </c>
      <c r="B72">
        <v>0.8</v>
      </c>
      <c r="C72">
        <v>81</v>
      </c>
      <c r="D72" t="s">
        <v>48</v>
      </c>
      <c r="E72" t="s">
        <v>9</v>
      </c>
      <c r="F72">
        <v>13408</v>
      </c>
      <c r="G72">
        <v>28371</v>
      </c>
      <c r="H72">
        <v>37096</v>
      </c>
      <c r="I72">
        <v>25340</v>
      </c>
      <c r="J72">
        <v>10779</v>
      </c>
    </row>
    <row r="73" spans="1:10" x14ac:dyDescent="0.25">
      <c r="A73" t="s">
        <v>25</v>
      </c>
      <c r="B73">
        <v>0.8</v>
      </c>
      <c r="C73">
        <v>82</v>
      </c>
      <c r="D73" t="s">
        <v>49</v>
      </c>
      <c r="E73" t="s">
        <v>9</v>
      </c>
      <c r="F73">
        <v>13408</v>
      </c>
      <c r="G73">
        <v>28371</v>
      </c>
      <c r="H73">
        <v>37096</v>
      </c>
      <c r="I73">
        <v>25340</v>
      </c>
      <c r="J73">
        <v>10779</v>
      </c>
    </row>
    <row r="75" spans="1:10" x14ac:dyDescent="0.25">
      <c r="D75" t="s">
        <v>0</v>
      </c>
      <c r="E75" t="s">
        <v>1</v>
      </c>
      <c r="F75" t="s">
        <v>2</v>
      </c>
      <c r="G75" t="s">
        <v>3</v>
      </c>
      <c r="H75" t="s">
        <v>4</v>
      </c>
      <c r="I75" t="s">
        <v>5</v>
      </c>
      <c r="J75" t="s">
        <v>6</v>
      </c>
    </row>
    <row r="76" spans="1:10" x14ac:dyDescent="0.25">
      <c r="A76" t="s">
        <v>26</v>
      </c>
      <c r="C76">
        <v>3</v>
      </c>
      <c r="D76" t="s">
        <v>36</v>
      </c>
      <c r="E76" t="s">
        <v>7</v>
      </c>
      <c r="F76">
        <v>63.307998657226598</v>
      </c>
      <c r="G76">
        <v>63.307998657226598</v>
      </c>
      <c r="H76">
        <v>63.307998657226598</v>
      </c>
      <c r="I76">
        <v>63.307998657226598</v>
      </c>
      <c r="J76">
        <v>63.307998657226598</v>
      </c>
    </row>
    <row r="77" spans="1:10" x14ac:dyDescent="0.25">
      <c r="A77" t="s">
        <v>26</v>
      </c>
      <c r="C77">
        <v>4</v>
      </c>
      <c r="D77" t="s">
        <v>37</v>
      </c>
      <c r="E77" t="s">
        <v>7</v>
      </c>
      <c r="F77">
        <v>23.717574797450101</v>
      </c>
      <c r="G77">
        <v>23.5948017244739</v>
      </c>
      <c r="H77">
        <v>23.194251334672</v>
      </c>
      <c r="I77">
        <v>23.238324103826599</v>
      </c>
      <c r="J77">
        <v>23.765873045992301</v>
      </c>
    </row>
    <row r="78" spans="1:10" x14ac:dyDescent="0.25">
      <c r="A78" t="s">
        <v>26</v>
      </c>
      <c r="C78">
        <v>5</v>
      </c>
      <c r="D78" t="s">
        <v>38</v>
      </c>
      <c r="E78" t="s">
        <v>7</v>
      </c>
      <c r="F78">
        <v>32.6909266456707</v>
      </c>
      <c r="G78">
        <v>32.590013595328301</v>
      </c>
      <c r="H78">
        <v>32.260052781362802</v>
      </c>
      <c r="I78">
        <v>32.1524756407455</v>
      </c>
      <c r="J78">
        <v>32.814627910488802</v>
      </c>
    </row>
    <row r="79" spans="1:10" x14ac:dyDescent="0.25">
      <c r="A79" t="s">
        <v>26</v>
      </c>
      <c r="C79">
        <v>7</v>
      </c>
      <c r="D79" t="s">
        <v>36</v>
      </c>
      <c r="E79" t="s">
        <v>123</v>
      </c>
      <c r="F79">
        <v>63.307998657226598</v>
      </c>
      <c r="G79">
        <v>63.307998657226598</v>
      </c>
      <c r="H79">
        <v>63.307998657226598</v>
      </c>
      <c r="I79">
        <v>63.307998657226598</v>
      </c>
      <c r="J79">
        <v>63.307998657226598</v>
      </c>
    </row>
    <row r="80" spans="1:10" x14ac:dyDescent="0.25">
      <c r="A80" t="s">
        <v>26</v>
      </c>
      <c r="C80">
        <v>8</v>
      </c>
      <c r="D80" t="s">
        <v>37</v>
      </c>
      <c r="E80" t="s">
        <v>123</v>
      </c>
      <c r="F80">
        <v>20.311000823974599</v>
      </c>
      <c r="G80">
        <v>20.972000122070298</v>
      </c>
      <c r="H80">
        <v>20.555000305175799</v>
      </c>
      <c r="I80">
        <v>22.027999877929702</v>
      </c>
      <c r="J80">
        <v>22.180000305175799</v>
      </c>
    </row>
    <row r="81" spans="1:10" x14ac:dyDescent="0.25">
      <c r="A81" t="s">
        <v>26</v>
      </c>
      <c r="C81">
        <v>9</v>
      </c>
      <c r="D81" t="s">
        <v>38</v>
      </c>
      <c r="E81" t="s">
        <v>123</v>
      </c>
      <c r="F81">
        <v>29.674999237060501</v>
      </c>
      <c r="G81">
        <v>29.5659999847412</v>
      </c>
      <c r="H81">
        <v>29.440000534057599</v>
      </c>
      <c r="I81">
        <v>30.465000152587901</v>
      </c>
      <c r="J81">
        <v>31.010999679565401</v>
      </c>
    </row>
    <row r="82" spans="1:10" x14ac:dyDescent="0.25">
      <c r="A82" t="s">
        <v>26</v>
      </c>
      <c r="C82">
        <v>11</v>
      </c>
      <c r="D82" t="s">
        <v>36</v>
      </c>
      <c r="E82" t="s">
        <v>119</v>
      </c>
      <c r="F82">
        <v>63.307998657226598</v>
      </c>
      <c r="G82">
        <v>63.307998657226598</v>
      </c>
      <c r="H82">
        <v>63.307998657226598</v>
      </c>
      <c r="I82">
        <v>63.307998657226598</v>
      </c>
      <c r="J82">
        <v>63.307998657226598</v>
      </c>
    </row>
    <row r="83" spans="1:10" x14ac:dyDescent="0.25">
      <c r="A83" t="s">
        <v>26</v>
      </c>
      <c r="C83">
        <v>12</v>
      </c>
      <c r="D83" t="s">
        <v>37</v>
      </c>
      <c r="E83" t="s">
        <v>119</v>
      </c>
      <c r="F83">
        <v>21.432131413269001</v>
      </c>
      <c r="G83">
        <v>22.238000869751001</v>
      </c>
      <c r="H83">
        <v>22.124000549316399</v>
      </c>
      <c r="I83">
        <v>22.659000396728501</v>
      </c>
      <c r="J83">
        <v>22.944829788208001</v>
      </c>
    </row>
    <row r="84" spans="1:10" x14ac:dyDescent="0.25">
      <c r="A84" t="s">
        <v>26</v>
      </c>
      <c r="C84">
        <v>13</v>
      </c>
      <c r="D84" t="s">
        <v>38</v>
      </c>
      <c r="E84" t="s">
        <v>119</v>
      </c>
      <c r="F84">
        <v>30.432565574645999</v>
      </c>
      <c r="G84">
        <v>30.945812448120101</v>
      </c>
      <c r="H84">
        <v>30.992743371582002</v>
      </c>
      <c r="I84">
        <v>31.444999694824201</v>
      </c>
      <c r="J84">
        <v>32.028829421997102</v>
      </c>
    </row>
    <row r="85" spans="1:10" x14ac:dyDescent="0.25">
      <c r="A85" t="s">
        <v>26</v>
      </c>
      <c r="C85">
        <v>15</v>
      </c>
      <c r="D85" t="s">
        <v>36</v>
      </c>
      <c r="E85" t="s">
        <v>120</v>
      </c>
      <c r="F85">
        <v>63.307998657226598</v>
      </c>
      <c r="G85">
        <v>63.307998657226598</v>
      </c>
      <c r="H85">
        <v>63.307998657226598</v>
      </c>
      <c r="I85">
        <v>63.307998657226598</v>
      </c>
      <c r="J85">
        <v>63.307998657226598</v>
      </c>
    </row>
    <row r="86" spans="1:10" x14ac:dyDescent="0.25">
      <c r="A86" t="s">
        <v>26</v>
      </c>
      <c r="C86">
        <v>16</v>
      </c>
      <c r="D86" t="s">
        <v>37</v>
      </c>
      <c r="E86" t="s">
        <v>120</v>
      </c>
      <c r="F86">
        <v>22.710897703170801</v>
      </c>
      <c r="G86">
        <v>23.059999465942401</v>
      </c>
      <c r="H86">
        <v>22.847999572753899</v>
      </c>
      <c r="I86">
        <v>22.8950004577637</v>
      </c>
      <c r="J86">
        <v>23.231000900268601</v>
      </c>
    </row>
    <row r="87" spans="1:10" x14ac:dyDescent="0.25">
      <c r="A87" t="s">
        <v>26</v>
      </c>
      <c r="C87">
        <v>17</v>
      </c>
      <c r="D87" t="s">
        <v>38</v>
      </c>
      <c r="E87" t="s">
        <v>120</v>
      </c>
      <c r="F87">
        <v>31.586000442504901</v>
      </c>
      <c r="G87">
        <v>31.955999374389599</v>
      </c>
      <c r="H87">
        <v>31.854000091552699</v>
      </c>
      <c r="I87">
        <v>31.722000122070298</v>
      </c>
      <c r="J87">
        <v>32.299999237060497</v>
      </c>
    </row>
    <row r="88" spans="1:10" x14ac:dyDescent="0.25">
      <c r="A88" t="s">
        <v>26</v>
      </c>
      <c r="C88">
        <v>19</v>
      </c>
      <c r="D88" t="s">
        <v>36</v>
      </c>
      <c r="E88" t="s">
        <v>8</v>
      </c>
      <c r="F88">
        <v>63.307998657226598</v>
      </c>
      <c r="G88">
        <v>63.307998657226598</v>
      </c>
      <c r="H88">
        <v>63.307998657226598</v>
      </c>
      <c r="I88">
        <v>63.307998657226598</v>
      </c>
      <c r="J88">
        <v>63.307998657226598</v>
      </c>
    </row>
    <row r="89" spans="1:10" x14ac:dyDescent="0.25">
      <c r="A89" t="s">
        <v>26</v>
      </c>
      <c r="C89">
        <v>20</v>
      </c>
      <c r="D89" t="s">
        <v>37</v>
      </c>
      <c r="E89" t="s">
        <v>8</v>
      </c>
      <c r="F89">
        <v>23.8190002441406</v>
      </c>
      <c r="G89">
        <v>23.663499832153299</v>
      </c>
      <c r="H89">
        <v>23.150999069213899</v>
      </c>
      <c r="I89">
        <v>23.152999877929702</v>
      </c>
      <c r="J89">
        <v>23.576000213623001</v>
      </c>
    </row>
    <row r="90" spans="1:10" x14ac:dyDescent="0.25">
      <c r="A90" t="s">
        <v>26</v>
      </c>
      <c r="C90">
        <v>21</v>
      </c>
      <c r="D90" t="s">
        <v>38</v>
      </c>
      <c r="E90" t="s">
        <v>8</v>
      </c>
      <c r="F90">
        <v>32.791000366210902</v>
      </c>
      <c r="G90">
        <v>32.647998809814503</v>
      </c>
      <c r="H90">
        <v>32.283000946044901</v>
      </c>
      <c r="I90">
        <v>32.063999176025398</v>
      </c>
      <c r="J90">
        <v>32.640998840332003</v>
      </c>
    </row>
    <row r="91" spans="1:10" x14ac:dyDescent="0.25">
      <c r="A91" t="s">
        <v>26</v>
      </c>
      <c r="C91">
        <v>23</v>
      </c>
      <c r="D91" t="s">
        <v>36</v>
      </c>
      <c r="E91" t="s">
        <v>121</v>
      </c>
      <c r="F91">
        <v>63.307998657226598</v>
      </c>
      <c r="G91">
        <v>63.307998657226598</v>
      </c>
      <c r="H91">
        <v>63.307998657226598</v>
      </c>
      <c r="I91">
        <v>63.307998657226598</v>
      </c>
      <c r="J91">
        <v>63.307998657226598</v>
      </c>
    </row>
    <row r="92" spans="1:10" x14ac:dyDescent="0.25">
      <c r="A92" t="s">
        <v>26</v>
      </c>
      <c r="C92">
        <v>24</v>
      </c>
      <c r="D92" t="s">
        <v>37</v>
      </c>
      <c r="E92" t="s">
        <v>121</v>
      </c>
      <c r="F92">
        <v>24.6679992675781</v>
      </c>
      <c r="G92">
        <v>24.100999832153299</v>
      </c>
      <c r="H92">
        <v>23.600999832153299</v>
      </c>
      <c r="I92">
        <v>23.510999679565401</v>
      </c>
      <c r="J92">
        <v>24.467617392539999</v>
      </c>
    </row>
    <row r="93" spans="1:10" x14ac:dyDescent="0.25">
      <c r="A93" t="s">
        <v>26</v>
      </c>
      <c r="C93">
        <v>25</v>
      </c>
      <c r="D93" t="s">
        <v>38</v>
      </c>
      <c r="E93" t="s">
        <v>121</v>
      </c>
      <c r="F93">
        <v>33.729000091552699</v>
      </c>
      <c r="G93">
        <v>33.199001312255902</v>
      </c>
      <c r="H93">
        <v>32.719001770019503</v>
      </c>
      <c r="I93">
        <v>32.547000885009801</v>
      </c>
      <c r="J93">
        <v>33.448001861572301</v>
      </c>
    </row>
    <row r="94" spans="1:10" x14ac:dyDescent="0.25">
      <c r="A94" t="s">
        <v>26</v>
      </c>
      <c r="C94">
        <v>27</v>
      </c>
      <c r="D94" t="s">
        <v>36</v>
      </c>
      <c r="E94" t="s">
        <v>122</v>
      </c>
      <c r="F94">
        <v>63.307998657226598</v>
      </c>
      <c r="G94">
        <v>63.307998657226598</v>
      </c>
      <c r="H94">
        <v>63.307998657226598</v>
      </c>
      <c r="I94">
        <v>63.307998657226598</v>
      </c>
      <c r="J94">
        <v>63.307998657226598</v>
      </c>
    </row>
    <row r="95" spans="1:10" x14ac:dyDescent="0.25">
      <c r="A95" t="s">
        <v>26</v>
      </c>
      <c r="C95">
        <v>28</v>
      </c>
      <c r="D95" t="s">
        <v>37</v>
      </c>
      <c r="E95" t="s">
        <v>122</v>
      </c>
      <c r="F95">
        <v>25.426868917846701</v>
      </c>
      <c r="G95">
        <v>24.635373623657198</v>
      </c>
      <c r="H95">
        <v>24.1870002746582</v>
      </c>
      <c r="I95">
        <v>24.695182394409201</v>
      </c>
      <c r="J95">
        <v>25.4176797676086</v>
      </c>
    </row>
    <row r="96" spans="1:10" x14ac:dyDescent="0.25">
      <c r="A96" t="s">
        <v>26</v>
      </c>
      <c r="C96">
        <v>29</v>
      </c>
      <c r="D96" t="s">
        <v>38</v>
      </c>
      <c r="E96" t="s">
        <v>122</v>
      </c>
      <c r="F96">
        <v>34.608302584838903</v>
      </c>
      <c r="G96">
        <v>33.9939994812012</v>
      </c>
      <c r="H96">
        <v>33.244256140136699</v>
      </c>
      <c r="I96">
        <v>33.545364265441897</v>
      </c>
      <c r="J96">
        <v>34.428171310424801</v>
      </c>
    </row>
    <row r="97" spans="1:10" x14ac:dyDescent="0.25">
      <c r="A97" t="s">
        <v>26</v>
      </c>
      <c r="C97">
        <v>31</v>
      </c>
      <c r="D97" t="s">
        <v>36</v>
      </c>
      <c r="E97" t="s">
        <v>124</v>
      </c>
      <c r="F97">
        <v>63.307998657226598</v>
      </c>
      <c r="G97">
        <v>63.307998657226598</v>
      </c>
      <c r="H97">
        <v>63.307998657226598</v>
      </c>
      <c r="I97">
        <v>63.307998657226598</v>
      </c>
      <c r="J97">
        <v>63.307998657226598</v>
      </c>
    </row>
    <row r="98" spans="1:10" x14ac:dyDescent="0.25">
      <c r="A98" t="s">
        <v>26</v>
      </c>
      <c r="C98">
        <v>32</v>
      </c>
      <c r="D98" t="s">
        <v>37</v>
      </c>
      <c r="E98" t="s">
        <v>124</v>
      </c>
      <c r="F98">
        <v>26.5590000152588</v>
      </c>
      <c r="G98">
        <v>26.254999160766602</v>
      </c>
      <c r="H98">
        <v>24.8719997406006</v>
      </c>
      <c r="I98">
        <v>26.795000076293899</v>
      </c>
      <c r="J98">
        <v>26.7329998016357</v>
      </c>
    </row>
    <row r="99" spans="1:10" x14ac:dyDescent="0.25">
      <c r="A99" t="s">
        <v>26</v>
      </c>
      <c r="C99">
        <v>33</v>
      </c>
      <c r="D99" t="s">
        <v>38</v>
      </c>
      <c r="E99" t="s">
        <v>124</v>
      </c>
      <c r="F99">
        <v>35.673000335693402</v>
      </c>
      <c r="G99">
        <v>35.575000762939503</v>
      </c>
      <c r="H99">
        <v>33.846000671386697</v>
      </c>
      <c r="I99">
        <v>35.923000335693402</v>
      </c>
      <c r="J99">
        <v>35.837001800537102</v>
      </c>
    </row>
    <row r="100" spans="1:10" x14ac:dyDescent="0.25">
      <c r="A100" t="s">
        <v>26</v>
      </c>
      <c r="C100">
        <v>35</v>
      </c>
      <c r="D100" t="s">
        <v>36</v>
      </c>
      <c r="E100" t="s">
        <v>9</v>
      </c>
      <c r="F100">
        <v>13403</v>
      </c>
      <c r="G100">
        <v>28370</v>
      </c>
      <c r="H100">
        <v>37095</v>
      </c>
      <c r="I100">
        <v>25300</v>
      </c>
      <c r="J100">
        <v>10476</v>
      </c>
    </row>
    <row r="101" spans="1:10" x14ac:dyDescent="0.25">
      <c r="A101" t="s">
        <v>26</v>
      </c>
      <c r="C101">
        <v>36</v>
      </c>
      <c r="D101" t="s">
        <v>37</v>
      </c>
      <c r="E101" t="s">
        <v>9</v>
      </c>
      <c r="F101">
        <v>13403</v>
      </c>
      <c r="G101">
        <v>28370</v>
      </c>
      <c r="H101">
        <v>37095</v>
      </c>
      <c r="I101">
        <v>25300</v>
      </c>
      <c r="J101">
        <v>10476</v>
      </c>
    </row>
    <row r="102" spans="1:10" x14ac:dyDescent="0.25">
      <c r="A102" t="s">
        <v>26</v>
      </c>
      <c r="C102">
        <v>37</v>
      </c>
      <c r="D102" t="s">
        <v>38</v>
      </c>
      <c r="E102" t="s">
        <v>9</v>
      </c>
      <c r="F102">
        <v>13403</v>
      </c>
      <c r="G102">
        <v>28370</v>
      </c>
      <c r="H102">
        <v>37095</v>
      </c>
      <c r="I102">
        <v>25300</v>
      </c>
      <c r="J102">
        <v>10476</v>
      </c>
    </row>
    <row r="104" spans="1:10" x14ac:dyDescent="0.25">
      <c r="D104" t="s">
        <v>0</v>
      </c>
      <c r="E104" t="s">
        <v>1</v>
      </c>
      <c r="F104" t="s">
        <v>2</v>
      </c>
      <c r="G104" t="s">
        <v>3</v>
      </c>
      <c r="H104" t="s">
        <v>4</v>
      </c>
      <c r="I104" t="s">
        <v>5</v>
      </c>
      <c r="J104" t="s">
        <v>6</v>
      </c>
    </row>
    <row r="105" spans="1:10" x14ac:dyDescent="0.25">
      <c r="A105" t="s">
        <v>27</v>
      </c>
      <c r="C105">
        <v>3</v>
      </c>
      <c r="D105" t="s">
        <v>50</v>
      </c>
      <c r="E105" t="s">
        <v>7</v>
      </c>
      <c r="F105">
        <v>2833.5158360979399</v>
      </c>
      <c r="G105">
        <v>2957.2582472802901</v>
      </c>
      <c r="H105">
        <v>3569.2063230743602</v>
      </c>
      <c r="I105">
        <v>3538.78557305498</v>
      </c>
      <c r="J105">
        <v>3960.0772620948001</v>
      </c>
    </row>
    <row r="106" spans="1:10" x14ac:dyDescent="0.25">
      <c r="A106" t="s">
        <v>27</v>
      </c>
      <c r="C106">
        <v>6</v>
      </c>
      <c r="D106" t="s">
        <v>50</v>
      </c>
      <c r="E106" t="s">
        <v>123</v>
      </c>
      <c r="F106">
        <v>2090.90551757812</v>
      </c>
      <c r="G106">
        <v>2057.46752929688</v>
      </c>
      <c r="H106">
        <v>2411.24536132812</v>
      </c>
      <c r="I106">
        <v>2852.31958007812</v>
      </c>
      <c r="J106">
        <v>2876.53295898438</v>
      </c>
    </row>
    <row r="107" spans="1:10" x14ac:dyDescent="0.25">
      <c r="A107" t="s">
        <v>27</v>
      </c>
      <c r="C107">
        <v>9</v>
      </c>
      <c r="D107" t="s">
        <v>50</v>
      </c>
      <c r="E107" t="s">
        <v>119</v>
      </c>
      <c r="F107">
        <v>2296.0764794921902</v>
      </c>
      <c r="G107">
        <v>2396.0845297851602</v>
      </c>
      <c r="H107">
        <v>2835.1799990234399</v>
      </c>
      <c r="I107">
        <v>3150.6265091796899</v>
      </c>
      <c r="J107">
        <v>3346.7955664062501</v>
      </c>
    </row>
    <row r="108" spans="1:10" x14ac:dyDescent="0.25">
      <c r="A108" t="s">
        <v>27</v>
      </c>
      <c r="C108">
        <v>12</v>
      </c>
      <c r="D108" t="s">
        <v>50</v>
      </c>
      <c r="E108" t="s">
        <v>120</v>
      </c>
      <c r="F108">
        <v>2544.8823171875001</v>
      </c>
      <c r="G108">
        <v>2640.6995596435499</v>
      </c>
      <c r="H108">
        <v>3263.1556007812501</v>
      </c>
      <c r="I108">
        <v>3285.4951171875</v>
      </c>
      <c r="J108">
        <v>3574.3508441162098</v>
      </c>
    </row>
    <row r="109" spans="1:10" x14ac:dyDescent="0.25">
      <c r="A109" t="s">
        <v>27</v>
      </c>
      <c r="C109">
        <v>15</v>
      </c>
      <c r="D109" t="s">
        <v>50</v>
      </c>
      <c r="E109" t="s">
        <v>8</v>
      </c>
      <c r="F109">
        <v>2808.08813476562</v>
      </c>
      <c r="G109">
        <v>2944.94995117188</v>
      </c>
      <c r="H109">
        <v>3563.21728515625</v>
      </c>
      <c r="I109">
        <v>3442.4825439453102</v>
      </c>
      <c r="J109">
        <v>3872.3724365234398</v>
      </c>
    </row>
    <row r="110" spans="1:10" x14ac:dyDescent="0.25">
      <c r="A110" t="s">
        <v>27</v>
      </c>
      <c r="C110">
        <v>18</v>
      </c>
      <c r="D110" t="s">
        <v>50</v>
      </c>
      <c r="E110" t="s">
        <v>121</v>
      </c>
      <c r="F110">
        <v>3102.5313525878901</v>
      </c>
      <c r="G110">
        <v>3266.9674958251999</v>
      </c>
      <c r="H110">
        <v>3871.5181356933599</v>
      </c>
      <c r="I110">
        <v>3743.1084095214801</v>
      </c>
      <c r="J110">
        <v>4362.9929321289101</v>
      </c>
    </row>
    <row r="111" spans="1:10" x14ac:dyDescent="0.25">
      <c r="A111" t="s">
        <v>27</v>
      </c>
      <c r="C111">
        <v>21</v>
      </c>
      <c r="D111" t="s">
        <v>50</v>
      </c>
      <c r="E111" t="s">
        <v>122</v>
      </c>
      <c r="F111">
        <v>3591.3448214843802</v>
      </c>
      <c r="G111">
        <v>3641.8362941406199</v>
      </c>
      <c r="H111">
        <v>4307.91715898437</v>
      </c>
      <c r="I111">
        <v>4692.0871505859404</v>
      </c>
      <c r="J111">
        <v>5004.3976025390602</v>
      </c>
    </row>
    <row r="112" spans="1:10" x14ac:dyDescent="0.25">
      <c r="A112" t="s">
        <v>27</v>
      </c>
      <c r="C112">
        <v>24</v>
      </c>
      <c r="D112" t="s">
        <v>50</v>
      </c>
      <c r="E112" t="s">
        <v>124</v>
      </c>
      <c r="F112">
        <v>4308.18017578125</v>
      </c>
      <c r="G112">
        <v>5132.064453125</v>
      </c>
      <c r="H112">
        <v>5703.58447265625</v>
      </c>
      <c r="I112">
        <v>6081.298828125</v>
      </c>
      <c r="J112">
        <v>6774.57275390625</v>
      </c>
    </row>
    <row r="113" spans="1:10" x14ac:dyDescent="0.25">
      <c r="A113" t="s">
        <v>27</v>
      </c>
      <c r="C113">
        <v>27</v>
      </c>
      <c r="D113" t="s">
        <v>50</v>
      </c>
      <c r="E113" t="s">
        <v>9</v>
      </c>
      <c r="F113">
        <v>13403</v>
      </c>
      <c r="G113">
        <v>28370</v>
      </c>
      <c r="H113">
        <v>37095</v>
      </c>
      <c r="I113">
        <v>25300</v>
      </c>
      <c r="J113">
        <v>10476</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40"/>
  <sheetViews>
    <sheetView topLeftCell="A102" workbookViewId="0">
      <selection activeCell="E102" sqref="E1:E1048576"/>
    </sheetView>
  </sheetViews>
  <sheetFormatPr defaultRowHeight="14.4" x14ac:dyDescent="0.3"/>
  <cols>
    <col min="1" max="2" width="16.6640625" customWidth="1"/>
    <col min="3" max="3" width="3" bestFit="1" customWidth="1"/>
    <col min="4" max="4" width="24.44140625" customWidth="1"/>
    <col min="5" max="5" width="6" bestFit="1" customWidth="1"/>
    <col min="6" max="10" width="12" bestFit="1" customWidth="1"/>
  </cols>
  <sheetData>
    <row r="1" spans="1:10" ht="15" x14ac:dyDescent="0.25">
      <c r="A1" t="s">
        <v>29</v>
      </c>
      <c r="B1" t="s">
        <v>75</v>
      </c>
      <c r="D1" t="s">
        <v>0</v>
      </c>
      <c r="E1" t="s">
        <v>1</v>
      </c>
      <c r="F1" t="s">
        <v>2</v>
      </c>
      <c r="G1" t="s">
        <v>3</v>
      </c>
      <c r="H1" t="s">
        <v>4</v>
      </c>
      <c r="I1" t="s">
        <v>5</v>
      </c>
      <c r="J1" t="s">
        <v>6</v>
      </c>
    </row>
    <row r="2" spans="1:10" ht="15" x14ac:dyDescent="0.25">
      <c r="A2" t="s">
        <v>25</v>
      </c>
      <c r="B2">
        <v>0.8</v>
      </c>
      <c r="C2">
        <v>3</v>
      </c>
      <c r="D2" t="s">
        <v>82</v>
      </c>
      <c r="E2" t="s">
        <v>7</v>
      </c>
      <c r="F2">
        <v>46.631912846411602</v>
      </c>
      <c r="G2">
        <v>42.1637756770794</v>
      </c>
      <c r="H2">
        <v>38.416058802877203</v>
      </c>
      <c r="I2">
        <v>49.539378096799503</v>
      </c>
      <c r="J2">
        <v>58.5163102737881</v>
      </c>
    </row>
    <row r="3" spans="1:10" ht="15" x14ac:dyDescent="0.25">
      <c r="A3" t="s">
        <v>25</v>
      </c>
      <c r="B3">
        <v>0.8</v>
      </c>
      <c r="C3">
        <v>4</v>
      </c>
      <c r="D3" t="s">
        <v>83</v>
      </c>
      <c r="E3" t="s">
        <v>7</v>
      </c>
      <c r="F3">
        <v>3.10478291156433</v>
      </c>
      <c r="G3">
        <v>3.47125514199604</v>
      </c>
      <c r="H3">
        <v>5.23599554140403</v>
      </c>
      <c r="I3">
        <v>5.0260601591668701</v>
      </c>
      <c r="J3">
        <v>5.9348856358794002</v>
      </c>
    </row>
    <row r="4" spans="1:10" ht="15" x14ac:dyDescent="0.25">
      <c r="A4" t="s">
        <v>25</v>
      </c>
      <c r="B4">
        <v>0.8</v>
      </c>
      <c r="C4">
        <v>5</v>
      </c>
      <c r="D4" t="s">
        <v>84</v>
      </c>
      <c r="E4" t="s">
        <v>7</v>
      </c>
      <c r="F4">
        <v>111.109242680249</v>
      </c>
      <c r="G4">
        <v>113.174265452054</v>
      </c>
      <c r="H4">
        <v>108.623078390779</v>
      </c>
      <c r="I4">
        <v>83.504538204506204</v>
      </c>
      <c r="J4">
        <v>93.045006674775294</v>
      </c>
    </row>
    <row r="5" spans="1:10" ht="15" x14ac:dyDescent="0.25">
      <c r="A5" t="s">
        <v>25</v>
      </c>
      <c r="B5">
        <v>0.8</v>
      </c>
      <c r="C5">
        <v>6</v>
      </c>
      <c r="D5" t="s">
        <v>85</v>
      </c>
      <c r="E5" t="s">
        <v>7</v>
      </c>
      <c r="F5">
        <v>3225.6663383902701</v>
      </c>
      <c r="G5">
        <v>3068.6575950237202</v>
      </c>
      <c r="H5">
        <v>2453.0091948896902</v>
      </c>
      <c r="I5">
        <v>1843.7436473771199</v>
      </c>
      <c r="J5">
        <v>1401.54816117576</v>
      </c>
    </row>
    <row r="6" spans="1:10" ht="15" x14ac:dyDescent="0.25">
      <c r="A6" t="s">
        <v>25</v>
      </c>
      <c r="B6">
        <v>0.8</v>
      </c>
      <c r="C6">
        <v>7</v>
      </c>
      <c r="D6" t="s">
        <v>86</v>
      </c>
      <c r="E6" t="s">
        <v>7</v>
      </c>
      <c r="F6">
        <v>4397.4046348626398</v>
      </c>
      <c r="G6">
        <v>4327.5382468908101</v>
      </c>
      <c r="H6">
        <v>4028.1227527426699</v>
      </c>
      <c r="I6">
        <v>3390.4508182950199</v>
      </c>
      <c r="J6">
        <v>3204.44528414263</v>
      </c>
    </row>
    <row r="7" spans="1:10" ht="15" x14ac:dyDescent="0.25">
      <c r="A7" t="s">
        <v>25</v>
      </c>
      <c r="B7">
        <v>0.8</v>
      </c>
      <c r="C7">
        <v>8</v>
      </c>
      <c r="D7" t="s">
        <v>87</v>
      </c>
      <c r="E7" t="s">
        <v>7</v>
      </c>
      <c r="F7">
        <v>97.235969657491793</v>
      </c>
      <c r="G7">
        <v>107.230642677565</v>
      </c>
      <c r="H7">
        <v>103.31643072224701</v>
      </c>
      <c r="I7">
        <v>39.064719988073797</v>
      </c>
      <c r="J7">
        <v>15.095940782738399</v>
      </c>
    </row>
    <row r="8" spans="1:10" ht="15" x14ac:dyDescent="0.25">
      <c r="A8" t="s">
        <v>25</v>
      </c>
      <c r="B8">
        <v>0.8</v>
      </c>
      <c r="C8">
        <v>9</v>
      </c>
      <c r="D8" t="s">
        <v>88</v>
      </c>
      <c r="E8" t="s">
        <v>7</v>
      </c>
      <c r="F8">
        <v>64.514730003397901</v>
      </c>
      <c r="G8">
        <v>60.565232498889202</v>
      </c>
      <c r="H8">
        <v>42.257795626710397</v>
      </c>
      <c r="I8">
        <v>31.607697708578801</v>
      </c>
      <c r="J8">
        <v>21.962395741430701</v>
      </c>
    </row>
    <row r="9" spans="1:10" ht="15" x14ac:dyDescent="0.25">
      <c r="A9" t="s">
        <v>25</v>
      </c>
      <c r="B9">
        <v>0.8</v>
      </c>
      <c r="C9">
        <v>10</v>
      </c>
      <c r="D9" t="s">
        <v>89</v>
      </c>
      <c r="E9" t="s">
        <v>7</v>
      </c>
      <c r="F9">
        <v>75.626398524991799</v>
      </c>
      <c r="G9">
        <v>61.884896419470302</v>
      </c>
      <c r="H9">
        <v>47.722755905783799</v>
      </c>
      <c r="I9">
        <v>66.358318463685606</v>
      </c>
      <c r="J9">
        <v>30.448022415130499</v>
      </c>
    </row>
    <row r="10" spans="1:10" ht="15" x14ac:dyDescent="0.25">
      <c r="A10" t="s">
        <v>25</v>
      </c>
      <c r="B10">
        <v>0.8</v>
      </c>
      <c r="C10">
        <v>12</v>
      </c>
      <c r="D10" t="s">
        <v>82</v>
      </c>
      <c r="E10" t="s">
        <v>123</v>
      </c>
      <c r="F10">
        <v>22.810380935668899</v>
      </c>
      <c r="G10">
        <v>26.058820724487301</v>
      </c>
      <c r="H10">
        <v>26.255521774291999</v>
      </c>
      <c r="I10">
        <v>32.215648651122997</v>
      </c>
      <c r="J10">
        <v>37.162704467773402</v>
      </c>
    </row>
    <row r="11" spans="1:10" ht="15" x14ac:dyDescent="0.25">
      <c r="A11" t="s">
        <v>25</v>
      </c>
      <c r="B11">
        <v>0.8</v>
      </c>
      <c r="C11">
        <v>13</v>
      </c>
      <c r="D11" t="s">
        <v>83</v>
      </c>
      <c r="E11" t="s">
        <v>123</v>
      </c>
      <c r="F11">
        <v>1.76895976066589</v>
      </c>
      <c r="G11">
        <v>1.6488000154495199</v>
      </c>
      <c r="H11">
        <v>2.3655450344085698</v>
      </c>
      <c r="I11">
        <v>3.22217988967896</v>
      </c>
      <c r="J11">
        <v>2.4378089904785201</v>
      </c>
    </row>
    <row r="12" spans="1:10" ht="15" x14ac:dyDescent="0.25">
      <c r="A12" t="s">
        <v>25</v>
      </c>
      <c r="B12">
        <v>0.8</v>
      </c>
      <c r="C12">
        <v>14</v>
      </c>
      <c r="D12" t="s">
        <v>84</v>
      </c>
      <c r="E12" t="s">
        <v>123</v>
      </c>
      <c r="F12">
        <v>55.132850646972699</v>
      </c>
      <c r="G12">
        <v>44.146011352539098</v>
      </c>
      <c r="H12">
        <v>44.992454528808601</v>
      </c>
      <c r="I12">
        <v>26.2949409484863</v>
      </c>
      <c r="J12">
        <v>19.474729537963899</v>
      </c>
    </row>
    <row r="13" spans="1:10" ht="15" x14ac:dyDescent="0.25">
      <c r="A13" t="s">
        <v>25</v>
      </c>
      <c r="B13">
        <v>0.8</v>
      </c>
      <c r="C13">
        <v>15</v>
      </c>
      <c r="D13" t="s">
        <v>85</v>
      </c>
      <c r="E13" t="s">
        <v>123</v>
      </c>
      <c r="F13">
        <v>2269.91967773438</v>
      </c>
      <c r="G13">
        <v>2060.56518554688</v>
      </c>
      <c r="H13">
        <v>1548.48962402344</v>
      </c>
      <c r="I13">
        <v>535.51281738281205</v>
      </c>
      <c r="J13">
        <v>0</v>
      </c>
    </row>
    <row r="14" spans="1:10" ht="15" x14ac:dyDescent="0.25">
      <c r="A14" t="s">
        <v>25</v>
      </c>
      <c r="B14">
        <v>0.8</v>
      </c>
      <c r="C14">
        <v>16</v>
      </c>
      <c r="D14" t="s">
        <v>86</v>
      </c>
      <c r="E14" t="s">
        <v>123</v>
      </c>
      <c r="F14">
        <v>4337.5654296875</v>
      </c>
      <c r="G14">
        <v>4171.38916015625</v>
      </c>
      <c r="H14">
        <v>3419.6240234375</v>
      </c>
      <c r="I14">
        <v>3313.06713867188</v>
      </c>
      <c r="J14">
        <v>2041.44702148438</v>
      </c>
    </row>
    <row r="15" spans="1:10" ht="15" x14ac:dyDescent="0.25">
      <c r="A15" t="s">
        <v>25</v>
      </c>
      <c r="B15">
        <v>0.8</v>
      </c>
      <c r="C15">
        <v>17</v>
      </c>
      <c r="D15" t="s">
        <v>87</v>
      </c>
      <c r="E15" t="s">
        <v>123</v>
      </c>
      <c r="F15">
        <v>0</v>
      </c>
      <c r="G15">
        <v>0</v>
      </c>
      <c r="H15">
        <v>0</v>
      </c>
      <c r="I15">
        <v>0</v>
      </c>
      <c r="J15">
        <v>0</v>
      </c>
    </row>
    <row r="16" spans="1:10" ht="15" x14ac:dyDescent="0.25">
      <c r="A16" t="s">
        <v>25</v>
      </c>
      <c r="B16">
        <v>0.8</v>
      </c>
      <c r="C16">
        <v>18</v>
      </c>
      <c r="D16" t="s">
        <v>88</v>
      </c>
      <c r="E16" t="s">
        <v>123</v>
      </c>
      <c r="F16">
        <v>40.554851531982401</v>
      </c>
      <c r="G16">
        <v>0</v>
      </c>
      <c r="H16">
        <v>0</v>
      </c>
      <c r="I16">
        <v>0</v>
      </c>
      <c r="J16">
        <v>0</v>
      </c>
    </row>
    <row r="17" spans="1:10" ht="15" x14ac:dyDescent="0.25">
      <c r="A17" t="s">
        <v>25</v>
      </c>
      <c r="B17">
        <v>0.8</v>
      </c>
      <c r="C17">
        <v>19</v>
      </c>
      <c r="D17" t="s">
        <v>89</v>
      </c>
      <c r="E17" t="s">
        <v>123</v>
      </c>
      <c r="F17">
        <v>0</v>
      </c>
      <c r="G17">
        <v>0</v>
      </c>
      <c r="H17">
        <v>0</v>
      </c>
      <c r="I17">
        <v>0</v>
      </c>
      <c r="J17">
        <v>0</v>
      </c>
    </row>
    <row r="18" spans="1:10" ht="15" x14ac:dyDescent="0.25">
      <c r="A18" t="s">
        <v>25</v>
      </c>
      <c r="B18">
        <v>0.8</v>
      </c>
      <c r="C18">
        <v>21</v>
      </c>
      <c r="D18" t="s">
        <v>82</v>
      </c>
      <c r="E18" t="s">
        <v>91</v>
      </c>
      <c r="F18">
        <v>31.116798924255399</v>
      </c>
      <c r="G18">
        <v>31.415612876892101</v>
      </c>
      <c r="H18">
        <v>31.3308517074585</v>
      </c>
      <c r="I18">
        <v>39.5881465576172</v>
      </c>
      <c r="J18">
        <v>45.075650427246103</v>
      </c>
    </row>
    <row r="19" spans="1:10" ht="15" x14ac:dyDescent="0.25">
      <c r="A19" t="s">
        <v>25</v>
      </c>
      <c r="B19">
        <v>0.8</v>
      </c>
      <c r="C19">
        <v>22</v>
      </c>
      <c r="D19" t="s">
        <v>83</v>
      </c>
      <c r="E19" t="s">
        <v>91</v>
      </c>
      <c r="F19">
        <v>2.2050867063522301</v>
      </c>
      <c r="G19">
        <v>2.3088486976623499</v>
      </c>
      <c r="H19">
        <v>3.3197531480789202</v>
      </c>
      <c r="I19">
        <v>4.0413632003784201</v>
      </c>
      <c r="J19">
        <v>4.3920639514923101</v>
      </c>
    </row>
    <row r="20" spans="1:10" ht="15" x14ac:dyDescent="0.25">
      <c r="A20" t="s">
        <v>25</v>
      </c>
      <c r="B20">
        <v>0.8</v>
      </c>
      <c r="C20">
        <v>23</v>
      </c>
      <c r="D20" t="s">
        <v>84</v>
      </c>
      <c r="E20" t="s">
        <v>91</v>
      </c>
      <c r="F20">
        <v>77.495113455200197</v>
      </c>
      <c r="G20">
        <v>75.714666107177706</v>
      </c>
      <c r="H20">
        <v>76.294307266235407</v>
      </c>
      <c r="I20">
        <v>59.478472056579598</v>
      </c>
      <c r="J20">
        <v>64.384336663818402</v>
      </c>
    </row>
    <row r="21" spans="1:10" ht="15" x14ac:dyDescent="0.25">
      <c r="A21" t="s">
        <v>25</v>
      </c>
      <c r="B21">
        <v>0.8</v>
      </c>
      <c r="C21">
        <v>24</v>
      </c>
      <c r="D21" t="s">
        <v>85</v>
      </c>
      <c r="E21" t="s">
        <v>91</v>
      </c>
      <c r="F21">
        <v>2749.8503244140602</v>
      </c>
      <c r="G21">
        <v>2584.2539931640599</v>
      </c>
      <c r="H21">
        <v>1918.7353540039101</v>
      </c>
      <c r="I21">
        <v>1111.88128173828</v>
      </c>
      <c r="J21">
        <v>434.76210554199201</v>
      </c>
    </row>
    <row r="22" spans="1:10" ht="15" x14ac:dyDescent="0.25">
      <c r="A22" t="s">
        <v>25</v>
      </c>
      <c r="B22">
        <v>0.8</v>
      </c>
      <c r="C22">
        <v>25</v>
      </c>
      <c r="D22" t="s">
        <v>86</v>
      </c>
      <c r="E22" t="s">
        <v>91</v>
      </c>
      <c r="F22">
        <v>4348.6320632812503</v>
      </c>
      <c r="G22">
        <v>4181.2793925781198</v>
      </c>
      <c r="H22">
        <v>3499.5116337890599</v>
      </c>
      <c r="I22">
        <v>3323.8070934570301</v>
      </c>
      <c r="J22">
        <v>2335.28493769531</v>
      </c>
    </row>
    <row r="23" spans="1:10" ht="15" x14ac:dyDescent="0.25">
      <c r="A23" t="s">
        <v>25</v>
      </c>
      <c r="B23">
        <v>0.8</v>
      </c>
      <c r="C23">
        <v>26</v>
      </c>
      <c r="D23" t="s">
        <v>87</v>
      </c>
      <c r="E23" t="s">
        <v>91</v>
      </c>
      <c r="F23">
        <v>42.211031388854998</v>
      </c>
      <c r="G23">
        <v>37.970745223999003</v>
      </c>
      <c r="H23">
        <v>60.210315933227498</v>
      </c>
      <c r="I23">
        <v>0</v>
      </c>
      <c r="J23">
        <v>0</v>
      </c>
    </row>
    <row r="24" spans="1:10" ht="15" x14ac:dyDescent="0.25">
      <c r="A24" t="s">
        <v>25</v>
      </c>
      <c r="B24">
        <v>0.8</v>
      </c>
      <c r="C24">
        <v>27</v>
      </c>
      <c r="D24" t="s">
        <v>88</v>
      </c>
      <c r="E24" t="s">
        <v>91</v>
      </c>
      <c r="F24">
        <v>53.0362727462769</v>
      </c>
      <c r="G24">
        <v>47.852799865722702</v>
      </c>
      <c r="H24">
        <v>22.055747158050501</v>
      </c>
      <c r="I24">
        <v>11.4832845684052</v>
      </c>
      <c r="J24">
        <v>0</v>
      </c>
    </row>
    <row r="25" spans="1:10" ht="15" x14ac:dyDescent="0.25">
      <c r="A25" t="s">
        <v>25</v>
      </c>
      <c r="B25">
        <v>0.8</v>
      </c>
      <c r="C25">
        <v>28</v>
      </c>
      <c r="D25" t="s">
        <v>89</v>
      </c>
      <c r="E25" t="s">
        <v>91</v>
      </c>
      <c r="F25">
        <v>0</v>
      </c>
      <c r="G25">
        <v>0</v>
      </c>
      <c r="H25">
        <v>0</v>
      </c>
      <c r="I25">
        <v>0</v>
      </c>
      <c r="J25">
        <v>0</v>
      </c>
    </row>
    <row r="26" spans="1:10" ht="15" x14ac:dyDescent="0.25">
      <c r="A26" t="s">
        <v>25</v>
      </c>
      <c r="B26">
        <v>0.8</v>
      </c>
      <c r="C26">
        <v>30</v>
      </c>
      <c r="D26" t="s">
        <v>82</v>
      </c>
      <c r="E26" t="s">
        <v>120</v>
      </c>
      <c r="F26">
        <v>36.7673081077576</v>
      </c>
      <c r="G26">
        <v>34.886610557556203</v>
      </c>
      <c r="H26">
        <v>34.334345426559501</v>
      </c>
      <c r="I26">
        <v>43.8443547653198</v>
      </c>
      <c r="J26">
        <v>49.616168828582801</v>
      </c>
    </row>
    <row r="27" spans="1:10" ht="15" x14ac:dyDescent="0.25">
      <c r="A27" t="s">
        <v>25</v>
      </c>
      <c r="B27">
        <v>0.8</v>
      </c>
      <c r="C27">
        <v>31</v>
      </c>
      <c r="D27" t="s">
        <v>83</v>
      </c>
      <c r="E27" t="s">
        <v>120</v>
      </c>
      <c r="F27">
        <v>2.6021156259059901</v>
      </c>
      <c r="G27">
        <v>2.7686793971061698</v>
      </c>
      <c r="H27">
        <v>4.3399975702762603</v>
      </c>
      <c r="I27">
        <v>4.38671026291847</v>
      </c>
      <c r="J27">
        <v>4.9542366825103796</v>
      </c>
    </row>
    <row r="28" spans="1:10" ht="15" x14ac:dyDescent="0.25">
      <c r="A28" t="s">
        <v>25</v>
      </c>
      <c r="B28">
        <v>0.8</v>
      </c>
      <c r="C28">
        <v>32</v>
      </c>
      <c r="D28" t="s">
        <v>84</v>
      </c>
      <c r="E28" t="s">
        <v>120</v>
      </c>
      <c r="F28">
        <v>91.948698558807394</v>
      </c>
      <c r="G28">
        <v>92.687628173828102</v>
      </c>
      <c r="H28">
        <v>93.101523056030302</v>
      </c>
      <c r="I28">
        <v>70.378189661407504</v>
      </c>
      <c r="J28">
        <v>78.204895619201693</v>
      </c>
    </row>
    <row r="29" spans="1:10" ht="15" x14ac:dyDescent="0.25">
      <c r="A29" t="s">
        <v>25</v>
      </c>
      <c r="B29">
        <v>0.8</v>
      </c>
      <c r="C29">
        <v>33</v>
      </c>
      <c r="D29" t="s">
        <v>85</v>
      </c>
      <c r="E29" t="s">
        <v>120</v>
      </c>
      <c r="F29">
        <v>3049.3192282226601</v>
      </c>
      <c r="G29">
        <v>2823.4074855957001</v>
      </c>
      <c r="H29">
        <v>2082.7629279785201</v>
      </c>
      <c r="I29">
        <v>1716.1644000122101</v>
      </c>
      <c r="J29">
        <v>1089.3959306884799</v>
      </c>
    </row>
    <row r="30" spans="1:10" ht="15" x14ac:dyDescent="0.25">
      <c r="A30" t="s">
        <v>25</v>
      </c>
      <c r="B30">
        <v>0.8</v>
      </c>
      <c r="C30">
        <v>34</v>
      </c>
      <c r="D30" t="s">
        <v>86</v>
      </c>
      <c r="E30" t="s">
        <v>120</v>
      </c>
      <c r="F30">
        <v>4367.7160777343797</v>
      </c>
      <c r="G30">
        <v>4241.9468491210901</v>
      </c>
      <c r="H30">
        <v>3703.36304919434</v>
      </c>
      <c r="I30">
        <v>3348.6070264648401</v>
      </c>
      <c r="J30">
        <v>3005.3345423339802</v>
      </c>
    </row>
    <row r="31" spans="1:10" ht="15" x14ac:dyDescent="0.25">
      <c r="A31" t="s">
        <v>25</v>
      </c>
      <c r="B31">
        <v>0.8</v>
      </c>
      <c r="C31">
        <v>35</v>
      </c>
      <c r="D31" t="s">
        <v>87</v>
      </c>
      <c r="E31" t="s">
        <v>120</v>
      </c>
      <c r="F31">
        <v>66.068107547759993</v>
      </c>
      <c r="G31">
        <v>74.288795692443898</v>
      </c>
      <c r="H31">
        <v>81.425426406860396</v>
      </c>
      <c r="I31">
        <v>22.727394420623799</v>
      </c>
      <c r="J31">
        <v>0</v>
      </c>
    </row>
    <row r="32" spans="1:10" ht="15" x14ac:dyDescent="0.25">
      <c r="A32" t="s">
        <v>25</v>
      </c>
      <c r="B32">
        <v>0.8</v>
      </c>
      <c r="C32">
        <v>36</v>
      </c>
      <c r="D32" t="s">
        <v>88</v>
      </c>
      <c r="E32" t="s">
        <v>120</v>
      </c>
      <c r="F32">
        <v>61.0571606967926</v>
      </c>
      <c r="G32">
        <v>54.8306549377441</v>
      </c>
      <c r="H32">
        <v>33.430225496292103</v>
      </c>
      <c r="I32">
        <v>27.298403655433699</v>
      </c>
      <c r="J32">
        <v>12.729403092956501</v>
      </c>
    </row>
    <row r="33" spans="1:10" ht="15" x14ac:dyDescent="0.25">
      <c r="A33" t="s">
        <v>25</v>
      </c>
      <c r="B33">
        <v>0.8</v>
      </c>
      <c r="C33">
        <v>37</v>
      </c>
      <c r="D33" t="s">
        <v>89</v>
      </c>
      <c r="E33" t="s">
        <v>120</v>
      </c>
      <c r="F33">
        <v>17.8519107172012</v>
      </c>
      <c r="G33">
        <v>5.1213682928085396</v>
      </c>
      <c r="H33">
        <v>6.9000837483406103</v>
      </c>
      <c r="I33">
        <v>28.360533478736901</v>
      </c>
      <c r="J33">
        <v>0</v>
      </c>
    </row>
    <row r="34" spans="1:10" ht="15" x14ac:dyDescent="0.25">
      <c r="A34" t="s">
        <v>25</v>
      </c>
      <c r="B34">
        <v>0.8</v>
      </c>
      <c r="C34">
        <v>39</v>
      </c>
      <c r="D34" t="s">
        <v>82</v>
      </c>
      <c r="E34" t="s">
        <v>8</v>
      </c>
      <c r="F34">
        <v>46.047899246215799</v>
      </c>
      <c r="G34">
        <v>39.477828979492202</v>
      </c>
      <c r="H34">
        <v>37.823596954345703</v>
      </c>
      <c r="I34">
        <v>48.365535736083999</v>
      </c>
      <c r="J34">
        <v>56.221450805664098</v>
      </c>
    </row>
    <row r="35" spans="1:10" ht="15" x14ac:dyDescent="0.25">
      <c r="A35" t="s">
        <v>25</v>
      </c>
      <c r="B35">
        <v>0.8</v>
      </c>
      <c r="C35">
        <v>40</v>
      </c>
      <c r="D35" t="s">
        <v>83</v>
      </c>
      <c r="E35" t="s">
        <v>8</v>
      </c>
      <c r="F35">
        <v>3.0099949836731001</v>
      </c>
      <c r="G35">
        <v>3.4148321151733398</v>
      </c>
      <c r="H35">
        <v>5.1565499305725098</v>
      </c>
      <c r="I35">
        <v>4.7973072528839102</v>
      </c>
      <c r="J35">
        <v>5.6644001007080096</v>
      </c>
    </row>
    <row r="36" spans="1:10" ht="15" x14ac:dyDescent="0.25">
      <c r="A36" t="s">
        <v>25</v>
      </c>
      <c r="B36">
        <v>0.8</v>
      </c>
      <c r="C36">
        <v>41</v>
      </c>
      <c r="D36" t="s">
        <v>84</v>
      </c>
      <c r="E36" t="s">
        <v>8</v>
      </c>
      <c r="F36">
        <v>109.184112548828</v>
      </c>
      <c r="G36">
        <v>114.572875976562</v>
      </c>
      <c r="H36">
        <v>109.13582611084</v>
      </c>
      <c r="I36">
        <v>81.908630371093807</v>
      </c>
      <c r="J36">
        <v>91.224739074707003</v>
      </c>
    </row>
    <row r="37" spans="1:10" ht="15" x14ac:dyDescent="0.25">
      <c r="A37" t="s">
        <v>25</v>
      </c>
      <c r="B37">
        <v>0.8</v>
      </c>
      <c r="C37">
        <v>42</v>
      </c>
      <c r="D37" t="s">
        <v>85</v>
      </c>
      <c r="E37" t="s">
        <v>8</v>
      </c>
      <c r="F37">
        <v>3240.3275146484398</v>
      </c>
      <c r="G37">
        <v>3068.49731445312</v>
      </c>
      <c r="H37">
        <v>2490.27416992188</v>
      </c>
      <c r="I37">
        <v>1898.89135742188</v>
      </c>
      <c r="J37">
        <v>1476.51733398438</v>
      </c>
    </row>
    <row r="38" spans="1:10" ht="15" x14ac:dyDescent="0.25">
      <c r="A38" t="s">
        <v>25</v>
      </c>
      <c r="B38">
        <v>0.8</v>
      </c>
      <c r="C38">
        <v>43</v>
      </c>
      <c r="D38" t="s">
        <v>86</v>
      </c>
      <c r="E38" t="s">
        <v>8</v>
      </c>
      <c r="F38">
        <v>4395.0456542968795</v>
      </c>
      <c r="G38">
        <v>4335.1904296875</v>
      </c>
      <c r="H38">
        <v>4160.5400390625</v>
      </c>
      <c r="I38">
        <v>3385.94311523438</v>
      </c>
      <c r="J38">
        <v>3331.12841796875</v>
      </c>
    </row>
    <row r="39" spans="1:10" ht="15" x14ac:dyDescent="0.25">
      <c r="A39" t="s">
        <v>25</v>
      </c>
      <c r="B39">
        <v>0.8</v>
      </c>
      <c r="C39">
        <v>44</v>
      </c>
      <c r="D39" t="s">
        <v>87</v>
      </c>
      <c r="E39" t="s">
        <v>8</v>
      </c>
      <c r="F39">
        <v>98.580604553222699</v>
      </c>
      <c r="G39">
        <v>116.909133911133</v>
      </c>
      <c r="H39">
        <v>106.34607315063499</v>
      </c>
      <c r="I39">
        <v>40.639152526855497</v>
      </c>
      <c r="J39">
        <v>10.024731636047401</v>
      </c>
    </row>
    <row r="40" spans="1:10" ht="15" x14ac:dyDescent="0.25">
      <c r="A40" t="s">
        <v>25</v>
      </c>
      <c r="B40">
        <v>0.8</v>
      </c>
      <c r="C40">
        <v>45</v>
      </c>
      <c r="D40" t="s">
        <v>88</v>
      </c>
      <c r="E40" t="s">
        <v>8</v>
      </c>
      <c r="F40">
        <v>65.193309783935504</v>
      </c>
      <c r="G40">
        <v>60.913036346435497</v>
      </c>
      <c r="H40">
        <v>41.783105850219698</v>
      </c>
      <c r="I40">
        <v>33.3395290374756</v>
      </c>
      <c r="J40">
        <v>23.599788665771499</v>
      </c>
    </row>
    <row r="41" spans="1:10" ht="15" x14ac:dyDescent="0.25">
      <c r="A41" t="s">
        <v>25</v>
      </c>
      <c r="B41">
        <v>0.8</v>
      </c>
      <c r="C41">
        <v>46</v>
      </c>
      <c r="D41" t="s">
        <v>89</v>
      </c>
      <c r="E41" t="s">
        <v>8</v>
      </c>
      <c r="F41">
        <v>76.699058532714801</v>
      </c>
      <c r="G41">
        <v>56.640174865722699</v>
      </c>
      <c r="H41">
        <v>43.193607330322301</v>
      </c>
      <c r="I41">
        <v>67.680969238281193</v>
      </c>
      <c r="J41">
        <v>26.955654144287099</v>
      </c>
    </row>
    <row r="42" spans="1:10" ht="15" x14ac:dyDescent="0.25">
      <c r="A42" t="s">
        <v>25</v>
      </c>
      <c r="B42">
        <v>0.8</v>
      </c>
      <c r="C42">
        <v>48</v>
      </c>
      <c r="D42" t="s">
        <v>82</v>
      </c>
      <c r="E42" t="s">
        <v>121</v>
      </c>
      <c r="F42">
        <v>56.599968077850299</v>
      </c>
      <c r="G42">
        <v>51.693231258392302</v>
      </c>
      <c r="H42">
        <v>42.284867807388302</v>
      </c>
      <c r="I42">
        <v>54.073367987823502</v>
      </c>
      <c r="J42">
        <v>65.911160704040498</v>
      </c>
    </row>
    <row r="43" spans="1:10" ht="15" x14ac:dyDescent="0.25">
      <c r="A43" t="s">
        <v>25</v>
      </c>
      <c r="B43">
        <v>0.8</v>
      </c>
      <c r="C43">
        <v>49</v>
      </c>
      <c r="D43" t="s">
        <v>83</v>
      </c>
      <c r="E43" t="s">
        <v>121</v>
      </c>
      <c r="F43">
        <v>3.56439905979633</v>
      </c>
      <c r="G43">
        <v>4.16363624668121</v>
      </c>
      <c r="H43">
        <v>6.0895282008647902</v>
      </c>
      <c r="I43">
        <v>5.6105375231265997</v>
      </c>
      <c r="J43">
        <v>6.8936961008071904</v>
      </c>
    </row>
    <row r="44" spans="1:10" ht="15" x14ac:dyDescent="0.25">
      <c r="A44" t="s">
        <v>25</v>
      </c>
      <c r="B44">
        <v>0.8</v>
      </c>
      <c r="C44">
        <v>50</v>
      </c>
      <c r="D44" t="s">
        <v>84</v>
      </c>
      <c r="E44" t="s">
        <v>121</v>
      </c>
      <c r="F44">
        <v>129.36952075195299</v>
      </c>
      <c r="G44">
        <v>132.023972457886</v>
      </c>
      <c r="H44">
        <v>123.47589111328099</v>
      </c>
      <c r="I44">
        <v>94.618507385253906</v>
      </c>
      <c r="J44">
        <v>107.07227500610399</v>
      </c>
    </row>
    <row r="45" spans="1:10" ht="15" x14ac:dyDescent="0.25">
      <c r="A45" t="s">
        <v>25</v>
      </c>
      <c r="B45">
        <v>0.8</v>
      </c>
      <c r="C45">
        <v>51</v>
      </c>
      <c r="D45" t="s">
        <v>85</v>
      </c>
      <c r="E45" t="s">
        <v>121</v>
      </c>
      <c r="F45">
        <v>3414.1303400634802</v>
      </c>
      <c r="G45">
        <v>3327.4035197753901</v>
      </c>
      <c r="H45">
        <v>2782.7802595214798</v>
      </c>
      <c r="I45">
        <v>2011.5152183349601</v>
      </c>
      <c r="J45">
        <v>1730.71224833984</v>
      </c>
    </row>
    <row r="46" spans="1:10" ht="15" x14ac:dyDescent="0.25">
      <c r="A46" t="s">
        <v>25</v>
      </c>
      <c r="B46">
        <v>0.8</v>
      </c>
      <c r="C46">
        <v>52</v>
      </c>
      <c r="D46" t="s">
        <v>86</v>
      </c>
      <c r="E46" t="s">
        <v>121</v>
      </c>
      <c r="F46">
        <v>4431.2873757324196</v>
      </c>
      <c r="G46">
        <v>4399.9886137695303</v>
      </c>
      <c r="H46">
        <v>4271.17158178711</v>
      </c>
      <c r="I46">
        <v>3432.82734443359</v>
      </c>
      <c r="J46">
        <v>3358.65747895508</v>
      </c>
    </row>
    <row r="47" spans="1:10" ht="15" x14ac:dyDescent="0.25">
      <c r="A47" t="s">
        <v>25</v>
      </c>
      <c r="B47">
        <v>0.8</v>
      </c>
      <c r="C47">
        <v>53</v>
      </c>
      <c r="D47" t="s">
        <v>87</v>
      </c>
      <c r="E47" t="s">
        <v>121</v>
      </c>
      <c r="F47">
        <v>128.295227345276</v>
      </c>
      <c r="G47">
        <v>131.10718544006301</v>
      </c>
      <c r="H47">
        <v>123.597734775543</v>
      </c>
      <c r="I47">
        <v>55.329647747421298</v>
      </c>
      <c r="J47">
        <v>34.588622042846701</v>
      </c>
    </row>
    <row r="48" spans="1:10" ht="15" x14ac:dyDescent="0.25">
      <c r="A48" t="s">
        <v>25</v>
      </c>
      <c r="B48">
        <v>0.8</v>
      </c>
      <c r="C48">
        <v>54</v>
      </c>
      <c r="D48" t="s">
        <v>88</v>
      </c>
      <c r="E48" t="s">
        <v>121</v>
      </c>
      <c r="F48">
        <v>68.370795249175998</v>
      </c>
      <c r="G48">
        <v>66.600149337768599</v>
      </c>
      <c r="H48">
        <v>52.720484014511101</v>
      </c>
      <c r="I48">
        <v>36.235332446670498</v>
      </c>
      <c r="J48">
        <v>30.405628496933002</v>
      </c>
    </row>
    <row r="49" spans="1:10" ht="15" x14ac:dyDescent="0.25">
      <c r="A49" t="s">
        <v>25</v>
      </c>
      <c r="B49">
        <v>0.8</v>
      </c>
      <c r="C49">
        <v>55</v>
      </c>
      <c r="D49" t="s">
        <v>89</v>
      </c>
      <c r="E49" t="s">
        <v>121</v>
      </c>
      <c r="F49">
        <v>126.67689309082</v>
      </c>
      <c r="G49">
        <v>114.713651985168</v>
      </c>
      <c r="H49">
        <v>83.703387767791796</v>
      </c>
      <c r="I49">
        <v>102.613706288147</v>
      </c>
      <c r="J49">
        <v>61.213341699218702</v>
      </c>
    </row>
    <row r="50" spans="1:10" ht="15" x14ac:dyDescent="0.25">
      <c r="A50" t="s">
        <v>25</v>
      </c>
      <c r="B50">
        <v>0.8</v>
      </c>
      <c r="C50">
        <v>57</v>
      </c>
      <c r="D50" t="s">
        <v>82</v>
      </c>
      <c r="E50" t="s">
        <v>122</v>
      </c>
      <c r="F50">
        <v>64.426248815918001</v>
      </c>
      <c r="G50">
        <v>63.054799484252896</v>
      </c>
      <c r="H50">
        <v>49.787854263305697</v>
      </c>
      <c r="I50">
        <v>69.061637399291996</v>
      </c>
      <c r="J50">
        <v>89.5988514770508</v>
      </c>
    </row>
    <row r="51" spans="1:10" ht="15" x14ac:dyDescent="0.25">
      <c r="A51" t="s">
        <v>25</v>
      </c>
      <c r="B51">
        <v>0.8</v>
      </c>
      <c r="C51">
        <v>58</v>
      </c>
      <c r="D51" t="s">
        <v>83</v>
      </c>
      <c r="E51" t="s">
        <v>122</v>
      </c>
      <c r="F51">
        <v>4.65386129169464</v>
      </c>
      <c r="G51">
        <v>5.0523697757720898</v>
      </c>
      <c r="H51">
        <v>7.6523636417388898</v>
      </c>
      <c r="I51">
        <v>7.6937043973922599</v>
      </c>
      <c r="J51">
        <v>9.1427671897888203</v>
      </c>
    </row>
    <row r="52" spans="1:10" ht="15" x14ac:dyDescent="0.25">
      <c r="A52" t="s">
        <v>25</v>
      </c>
      <c r="B52">
        <v>0.8</v>
      </c>
      <c r="C52">
        <v>59</v>
      </c>
      <c r="D52" t="s">
        <v>84</v>
      </c>
      <c r="E52" t="s">
        <v>122</v>
      </c>
      <c r="F52">
        <v>157.579670977783</v>
      </c>
      <c r="G52">
        <v>147.42918395996099</v>
      </c>
      <c r="H52">
        <v>139.68050277709901</v>
      </c>
      <c r="I52">
        <v>126.300691061401</v>
      </c>
      <c r="J52">
        <v>137.137928759766</v>
      </c>
    </row>
    <row r="53" spans="1:10" ht="15" x14ac:dyDescent="0.25">
      <c r="A53" t="s">
        <v>25</v>
      </c>
      <c r="B53">
        <v>0.8</v>
      </c>
      <c r="C53">
        <v>60</v>
      </c>
      <c r="D53" t="s">
        <v>85</v>
      </c>
      <c r="E53" t="s">
        <v>122</v>
      </c>
      <c r="F53">
        <v>3569.2368166992201</v>
      </c>
      <c r="G53">
        <v>3512.4914902343698</v>
      </c>
      <c r="H53">
        <v>3002.6570117187498</v>
      </c>
      <c r="I53">
        <v>2106.7011551757801</v>
      </c>
      <c r="J53">
        <v>1883.70351582031</v>
      </c>
    </row>
    <row r="54" spans="1:10" ht="15" x14ac:dyDescent="0.25">
      <c r="A54" t="s">
        <v>25</v>
      </c>
      <c r="B54">
        <v>0.8</v>
      </c>
      <c r="C54">
        <v>61</v>
      </c>
      <c r="D54" t="s">
        <v>86</v>
      </c>
      <c r="E54" t="s">
        <v>122</v>
      </c>
      <c r="F54">
        <v>4448.7497867187503</v>
      </c>
      <c r="G54">
        <v>4435.2873828125003</v>
      </c>
      <c r="H54">
        <v>4294.6105800781297</v>
      </c>
      <c r="I54">
        <v>3488.6588690429699</v>
      </c>
      <c r="J54">
        <v>3377.5017316406202</v>
      </c>
    </row>
    <row r="55" spans="1:10" ht="15" x14ac:dyDescent="0.25">
      <c r="A55" t="s">
        <v>25</v>
      </c>
      <c r="B55">
        <v>0.8</v>
      </c>
      <c r="C55">
        <v>62</v>
      </c>
      <c r="D55" t="s">
        <v>87</v>
      </c>
      <c r="E55" t="s">
        <v>122</v>
      </c>
      <c r="F55">
        <v>145.14557155761699</v>
      </c>
      <c r="G55">
        <v>141.39241027832</v>
      </c>
      <c r="H55">
        <v>135.473754760742</v>
      </c>
      <c r="I55">
        <v>71.110762600708</v>
      </c>
      <c r="J55">
        <v>48.571322973632803</v>
      </c>
    </row>
    <row r="56" spans="1:10" ht="15" x14ac:dyDescent="0.25">
      <c r="A56" t="s">
        <v>25</v>
      </c>
      <c r="B56">
        <v>0.8</v>
      </c>
      <c r="C56">
        <v>63</v>
      </c>
      <c r="D56" t="s">
        <v>88</v>
      </c>
      <c r="E56" t="s">
        <v>122</v>
      </c>
      <c r="F56">
        <v>71.0574258026123</v>
      </c>
      <c r="G56">
        <v>70.096040283203095</v>
      </c>
      <c r="H56">
        <v>59.355405883789103</v>
      </c>
      <c r="I56">
        <v>38.809163563537602</v>
      </c>
      <c r="J56">
        <v>34.874806567382798</v>
      </c>
    </row>
    <row r="57" spans="1:10" ht="15" x14ac:dyDescent="0.25">
      <c r="A57" t="s">
        <v>25</v>
      </c>
      <c r="B57">
        <v>0.8</v>
      </c>
      <c r="C57">
        <v>64</v>
      </c>
      <c r="D57" t="s">
        <v>89</v>
      </c>
      <c r="E57" t="s">
        <v>122</v>
      </c>
      <c r="F57">
        <v>168.692905767822</v>
      </c>
      <c r="G57">
        <v>161.931981140137</v>
      </c>
      <c r="H57">
        <v>136.45369628906201</v>
      </c>
      <c r="I57">
        <v>135.85676414184601</v>
      </c>
      <c r="J57">
        <v>89.851904309082002</v>
      </c>
    </row>
    <row r="58" spans="1:10" ht="15" x14ac:dyDescent="0.25">
      <c r="A58" t="s">
        <v>25</v>
      </c>
      <c r="B58">
        <v>0.8</v>
      </c>
      <c r="C58">
        <v>66</v>
      </c>
      <c r="D58" t="s">
        <v>82</v>
      </c>
      <c r="E58" t="s">
        <v>124</v>
      </c>
      <c r="F58">
        <v>100.478141784668</v>
      </c>
      <c r="G58">
        <v>105.87669372558599</v>
      </c>
      <c r="H58">
        <v>76.824798583984403</v>
      </c>
      <c r="I58">
        <v>182.30084228515599</v>
      </c>
      <c r="J58">
        <v>233.5947265625</v>
      </c>
    </row>
    <row r="59" spans="1:10" ht="15" x14ac:dyDescent="0.25">
      <c r="A59" t="s">
        <v>25</v>
      </c>
      <c r="B59">
        <v>0.8</v>
      </c>
      <c r="C59">
        <v>67</v>
      </c>
      <c r="D59" t="s">
        <v>83</v>
      </c>
      <c r="E59" t="s">
        <v>124</v>
      </c>
      <c r="F59">
        <v>6.4604401588439897</v>
      </c>
      <c r="G59">
        <v>12.100549697876</v>
      </c>
      <c r="H59">
        <v>13.1172523498535</v>
      </c>
      <c r="I59">
        <v>12.099724769592299</v>
      </c>
      <c r="J59">
        <v>16.861240386962901</v>
      </c>
    </row>
    <row r="60" spans="1:10" ht="15" x14ac:dyDescent="0.25">
      <c r="A60" t="s">
        <v>25</v>
      </c>
      <c r="B60">
        <v>0.8</v>
      </c>
      <c r="C60">
        <v>68</v>
      </c>
      <c r="D60" t="s">
        <v>84</v>
      </c>
      <c r="E60" t="s">
        <v>124</v>
      </c>
      <c r="F60">
        <v>235.80169677734401</v>
      </c>
      <c r="G60">
        <v>179.031982421875</v>
      </c>
      <c r="H60">
        <v>169.77365112304699</v>
      </c>
      <c r="I60">
        <v>192.70108032226599</v>
      </c>
      <c r="J60">
        <v>298.19189453125</v>
      </c>
    </row>
    <row r="61" spans="1:10" ht="15" x14ac:dyDescent="0.25">
      <c r="A61" t="s">
        <v>25</v>
      </c>
      <c r="B61">
        <v>0.8</v>
      </c>
      <c r="C61">
        <v>69</v>
      </c>
      <c r="D61" t="s">
        <v>85</v>
      </c>
      <c r="E61" t="s">
        <v>124</v>
      </c>
      <c r="F61">
        <v>3744.40966796875</v>
      </c>
      <c r="G61">
        <v>3746.4423828125</v>
      </c>
      <c r="H61">
        <v>3305.86865234375</v>
      </c>
      <c r="I61">
        <v>2325.58081054688</v>
      </c>
      <c r="J61">
        <v>2075.9267578125</v>
      </c>
    </row>
    <row r="62" spans="1:10" ht="15" x14ac:dyDescent="0.25">
      <c r="A62" t="s">
        <v>25</v>
      </c>
      <c r="B62">
        <v>0.8</v>
      </c>
      <c r="C62">
        <v>70</v>
      </c>
      <c r="D62" t="s">
        <v>86</v>
      </c>
      <c r="E62" t="s">
        <v>124</v>
      </c>
      <c r="F62">
        <v>4457.4873046875</v>
      </c>
      <c r="G62">
        <v>4454.24365234375</v>
      </c>
      <c r="H62">
        <v>4315.1435546875</v>
      </c>
      <c r="I62">
        <v>3538.55712890625</v>
      </c>
      <c r="J62">
        <v>3386.375</v>
      </c>
    </row>
    <row r="63" spans="1:10" ht="15" x14ac:dyDescent="0.25">
      <c r="A63" t="s">
        <v>25</v>
      </c>
      <c r="B63">
        <v>0.8</v>
      </c>
      <c r="C63">
        <v>71</v>
      </c>
      <c r="D63" t="s">
        <v>87</v>
      </c>
      <c r="E63" t="s">
        <v>124</v>
      </c>
      <c r="F63">
        <v>167.96600341796901</v>
      </c>
      <c r="G63">
        <v>159.29040527343801</v>
      </c>
      <c r="H63">
        <v>153.21966552734401</v>
      </c>
      <c r="I63">
        <v>95.330238342285199</v>
      </c>
      <c r="J63">
        <v>70.692741394042997</v>
      </c>
    </row>
    <row r="64" spans="1:10" ht="15" x14ac:dyDescent="0.25">
      <c r="A64" t="s">
        <v>25</v>
      </c>
      <c r="B64">
        <v>0.8</v>
      </c>
      <c r="C64">
        <v>72</v>
      </c>
      <c r="D64" t="s">
        <v>88</v>
      </c>
      <c r="E64" t="s">
        <v>124</v>
      </c>
      <c r="F64">
        <v>74.217613220214801</v>
      </c>
      <c r="G64">
        <v>73.981033325195298</v>
      </c>
      <c r="H64">
        <v>65.649848937988295</v>
      </c>
      <c r="I64">
        <v>44.036548614502003</v>
      </c>
      <c r="J64">
        <v>41.924079895019503</v>
      </c>
    </row>
    <row r="65" spans="1:10" ht="15" x14ac:dyDescent="0.25">
      <c r="A65" t="s">
        <v>25</v>
      </c>
      <c r="B65">
        <v>0.8</v>
      </c>
      <c r="C65">
        <v>73</v>
      </c>
      <c r="D65" t="s">
        <v>89</v>
      </c>
      <c r="E65" t="s">
        <v>124</v>
      </c>
      <c r="F65">
        <v>237.30398559570301</v>
      </c>
      <c r="G65">
        <v>252.01411437988301</v>
      </c>
      <c r="H65">
        <v>247.18916320800801</v>
      </c>
      <c r="I65">
        <v>225.51602172851599</v>
      </c>
      <c r="J65">
        <v>204.76655578613301</v>
      </c>
    </row>
    <row r="66" spans="1:10" ht="15" x14ac:dyDescent="0.25">
      <c r="A66" t="s">
        <v>25</v>
      </c>
      <c r="B66">
        <v>0.8</v>
      </c>
      <c r="C66">
        <v>75</v>
      </c>
      <c r="D66" t="s">
        <v>82</v>
      </c>
      <c r="E66" t="s">
        <v>9</v>
      </c>
      <c r="F66">
        <v>13408</v>
      </c>
      <c r="G66">
        <v>28371</v>
      </c>
      <c r="H66">
        <v>37096</v>
      </c>
      <c r="I66">
        <v>25340</v>
      </c>
      <c r="J66">
        <v>10779</v>
      </c>
    </row>
    <row r="67" spans="1:10" ht="15" x14ac:dyDescent="0.25">
      <c r="A67" t="s">
        <v>25</v>
      </c>
      <c r="B67">
        <v>0.8</v>
      </c>
      <c r="C67">
        <v>76</v>
      </c>
      <c r="D67" t="s">
        <v>83</v>
      </c>
      <c r="E67" t="s">
        <v>9</v>
      </c>
      <c r="F67">
        <v>13408</v>
      </c>
      <c r="G67">
        <v>28371</v>
      </c>
      <c r="H67">
        <v>37096</v>
      </c>
      <c r="I67">
        <v>25340</v>
      </c>
      <c r="J67">
        <v>10779</v>
      </c>
    </row>
    <row r="68" spans="1:10" ht="15" x14ac:dyDescent="0.25">
      <c r="A68" t="s">
        <v>25</v>
      </c>
      <c r="B68">
        <v>0.8</v>
      </c>
      <c r="C68">
        <v>77</v>
      </c>
      <c r="D68" t="s">
        <v>84</v>
      </c>
      <c r="E68" t="s">
        <v>9</v>
      </c>
      <c r="F68">
        <v>13408</v>
      </c>
      <c r="G68">
        <v>28371</v>
      </c>
      <c r="H68">
        <v>37096</v>
      </c>
      <c r="I68">
        <v>25340</v>
      </c>
      <c r="J68">
        <v>10779</v>
      </c>
    </row>
    <row r="69" spans="1:10" ht="15" x14ac:dyDescent="0.25">
      <c r="A69" t="s">
        <v>25</v>
      </c>
      <c r="B69">
        <v>0.8</v>
      </c>
      <c r="C69">
        <v>78</v>
      </c>
      <c r="D69" t="s">
        <v>85</v>
      </c>
      <c r="E69" t="s">
        <v>9</v>
      </c>
      <c r="F69">
        <v>13408</v>
      </c>
      <c r="G69">
        <v>28371</v>
      </c>
      <c r="H69">
        <v>37096</v>
      </c>
      <c r="I69">
        <v>25340</v>
      </c>
      <c r="J69">
        <v>10779</v>
      </c>
    </row>
    <row r="70" spans="1:10" ht="15" x14ac:dyDescent="0.25">
      <c r="A70" t="s">
        <v>25</v>
      </c>
      <c r="B70">
        <v>0.8</v>
      </c>
      <c r="C70">
        <v>79</v>
      </c>
      <c r="D70" t="s">
        <v>86</v>
      </c>
      <c r="E70" t="s">
        <v>9</v>
      </c>
      <c r="F70">
        <v>13408</v>
      </c>
      <c r="G70">
        <v>28371</v>
      </c>
      <c r="H70">
        <v>37096</v>
      </c>
      <c r="I70">
        <v>25340</v>
      </c>
      <c r="J70">
        <v>10779</v>
      </c>
    </row>
    <row r="71" spans="1:10" ht="15" x14ac:dyDescent="0.25">
      <c r="A71" t="s">
        <v>25</v>
      </c>
      <c r="B71">
        <v>0.8</v>
      </c>
      <c r="C71">
        <v>80</v>
      </c>
      <c r="D71" t="s">
        <v>87</v>
      </c>
      <c r="E71" t="s">
        <v>9</v>
      </c>
      <c r="F71">
        <v>13408</v>
      </c>
      <c r="G71">
        <v>28371</v>
      </c>
      <c r="H71">
        <v>37096</v>
      </c>
      <c r="I71">
        <v>25340</v>
      </c>
      <c r="J71">
        <v>10779</v>
      </c>
    </row>
    <row r="72" spans="1:10" ht="15" x14ac:dyDescent="0.25">
      <c r="A72" t="s">
        <v>25</v>
      </c>
      <c r="B72">
        <v>0.8</v>
      </c>
      <c r="C72">
        <v>81</v>
      </c>
      <c r="D72" t="s">
        <v>88</v>
      </c>
      <c r="E72" t="s">
        <v>9</v>
      </c>
      <c r="F72">
        <v>13408</v>
      </c>
      <c r="G72">
        <v>28371</v>
      </c>
      <c r="H72">
        <v>37096</v>
      </c>
      <c r="I72">
        <v>25340</v>
      </c>
      <c r="J72">
        <v>10779</v>
      </c>
    </row>
    <row r="73" spans="1:10" ht="15" x14ac:dyDescent="0.25">
      <c r="A73" t="s">
        <v>25</v>
      </c>
      <c r="B73">
        <v>0.8</v>
      </c>
      <c r="C73">
        <v>82</v>
      </c>
      <c r="D73" t="s">
        <v>89</v>
      </c>
      <c r="E73" t="s">
        <v>9</v>
      </c>
      <c r="F73">
        <v>13408</v>
      </c>
      <c r="G73">
        <v>28371</v>
      </c>
      <c r="H73">
        <v>37096</v>
      </c>
      <c r="I73">
        <v>25340</v>
      </c>
      <c r="J73">
        <v>10779</v>
      </c>
    </row>
    <row r="75" spans="1:10" ht="15" x14ac:dyDescent="0.25">
      <c r="D75" t="s">
        <v>0</v>
      </c>
      <c r="E75" t="s">
        <v>1</v>
      </c>
      <c r="F75" t="s">
        <v>2</v>
      </c>
      <c r="G75" t="s">
        <v>3</v>
      </c>
      <c r="H75" t="s">
        <v>4</v>
      </c>
      <c r="I75" t="s">
        <v>5</v>
      </c>
      <c r="J75" t="s">
        <v>6</v>
      </c>
    </row>
    <row r="76" spans="1:10" ht="15" x14ac:dyDescent="0.25">
      <c r="A76" t="s">
        <v>26</v>
      </c>
      <c r="C76">
        <v>3</v>
      </c>
      <c r="D76" t="s">
        <v>76</v>
      </c>
      <c r="E76" t="s">
        <v>7</v>
      </c>
      <c r="F76">
        <v>52.842298273594402</v>
      </c>
      <c r="G76">
        <v>61.234338712910798</v>
      </c>
      <c r="H76">
        <v>70.010791806021601</v>
      </c>
      <c r="I76">
        <v>72.888801348539204</v>
      </c>
      <c r="J76">
        <v>68.536932527586501</v>
      </c>
    </row>
    <row r="77" spans="1:10" ht="15" x14ac:dyDescent="0.25">
      <c r="A77" t="s">
        <v>26</v>
      </c>
      <c r="C77">
        <v>4</v>
      </c>
      <c r="D77" t="s">
        <v>77</v>
      </c>
      <c r="E77" t="s">
        <v>7</v>
      </c>
      <c r="F77">
        <v>9.3772860564536593</v>
      </c>
      <c r="G77">
        <v>8.9920521319984008</v>
      </c>
      <c r="H77">
        <v>8.5120549139621104</v>
      </c>
      <c r="I77">
        <v>8.3454842715018405</v>
      </c>
      <c r="J77">
        <v>8.5995824694769993</v>
      </c>
    </row>
    <row r="78" spans="1:10" ht="15" x14ac:dyDescent="0.25">
      <c r="A78" t="s">
        <v>26</v>
      </c>
      <c r="C78">
        <v>5</v>
      </c>
      <c r="D78" t="s">
        <v>78</v>
      </c>
      <c r="E78" t="s">
        <v>7</v>
      </c>
      <c r="F78">
        <v>12.8089310653101</v>
      </c>
      <c r="G78">
        <v>13.1261365873695</v>
      </c>
      <c r="H78">
        <v>14.0160903073784</v>
      </c>
      <c r="I78">
        <v>14.3701504326998</v>
      </c>
      <c r="J78">
        <v>14.3517142001251</v>
      </c>
    </row>
    <row r="79" spans="1:10" ht="15" x14ac:dyDescent="0.25">
      <c r="A79" t="s">
        <v>26</v>
      </c>
      <c r="C79">
        <v>6</v>
      </c>
      <c r="D79" t="s">
        <v>79</v>
      </c>
      <c r="E79" t="s">
        <v>7</v>
      </c>
      <c r="F79">
        <v>44.037125787334404</v>
      </c>
      <c r="G79">
        <v>54.582923452023003</v>
      </c>
      <c r="H79">
        <v>66.860827050862696</v>
      </c>
      <c r="I79">
        <v>67.037443980039797</v>
      </c>
      <c r="J79">
        <v>64.068480250943793</v>
      </c>
    </row>
    <row r="80" spans="1:10" ht="15" x14ac:dyDescent="0.25">
      <c r="A80" t="s">
        <v>26</v>
      </c>
      <c r="C80">
        <v>7</v>
      </c>
      <c r="D80" t="s">
        <v>80</v>
      </c>
      <c r="E80" t="s">
        <v>7</v>
      </c>
      <c r="F80">
        <v>14.3234369954911</v>
      </c>
      <c r="G80">
        <v>13.859478321855301</v>
      </c>
      <c r="H80">
        <v>14.4801045662149</v>
      </c>
      <c r="I80">
        <v>15.3768232406269</v>
      </c>
      <c r="J80">
        <v>15.974167716371101</v>
      </c>
    </row>
    <row r="81" spans="1:10" ht="15" x14ac:dyDescent="0.25">
      <c r="A81" t="s">
        <v>26</v>
      </c>
      <c r="C81">
        <v>8</v>
      </c>
      <c r="D81" t="s">
        <v>81</v>
      </c>
      <c r="E81" t="s">
        <v>7</v>
      </c>
      <c r="F81">
        <v>16.575767366457299</v>
      </c>
      <c r="G81">
        <v>17.725938205934099</v>
      </c>
      <c r="H81">
        <v>18.267170480069201</v>
      </c>
      <c r="I81">
        <v>18.6187292943359</v>
      </c>
      <c r="J81">
        <v>18.192133063985999</v>
      </c>
    </row>
    <row r="82" spans="1:10" ht="15" x14ac:dyDescent="0.25">
      <c r="A82" t="s">
        <v>26</v>
      </c>
      <c r="C82">
        <v>10</v>
      </c>
      <c r="D82" t="s">
        <v>76</v>
      </c>
      <c r="E82" t="s">
        <v>123</v>
      </c>
      <c r="F82">
        <v>40.604000091552699</v>
      </c>
      <c r="G82">
        <v>40.285999298095703</v>
      </c>
      <c r="H82">
        <v>44.313999176025398</v>
      </c>
      <c r="I82">
        <v>57.669998168945298</v>
      </c>
      <c r="J82">
        <v>56.715999603271499</v>
      </c>
    </row>
    <row r="83" spans="1:10" ht="15" x14ac:dyDescent="0.25">
      <c r="A83" t="s">
        <v>26</v>
      </c>
      <c r="C83">
        <v>11</v>
      </c>
      <c r="D83" t="s">
        <v>77</v>
      </c>
      <c r="E83" t="s">
        <v>123</v>
      </c>
      <c r="F83">
        <v>8.6420001983642596</v>
      </c>
      <c r="G83">
        <v>8.3950004577636701</v>
      </c>
      <c r="H83">
        <v>8.0670003890991193</v>
      </c>
      <c r="I83">
        <v>7.9800000190734899</v>
      </c>
      <c r="J83">
        <v>8.2580003738403303</v>
      </c>
    </row>
    <row r="84" spans="1:10" ht="15" x14ac:dyDescent="0.25">
      <c r="A84" t="s">
        <v>26</v>
      </c>
      <c r="C84">
        <v>12</v>
      </c>
      <c r="D84" t="s">
        <v>78</v>
      </c>
      <c r="E84" t="s">
        <v>123</v>
      </c>
      <c r="F84">
        <v>11.9490003585815</v>
      </c>
      <c r="G84">
        <v>11.7840003967285</v>
      </c>
      <c r="H84">
        <v>11.914999961853001</v>
      </c>
      <c r="I84">
        <v>13.0719995498657</v>
      </c>
      <c r="J84">
        <v>13.1579999923706</v>
      </c>
    </row>
    <row r="85" spans="1:10" ht="15" x14ac:dyDescent="0.25">
      <c r="A85" t="s">
        <v>26</v>
      </c>
      <c r="C85">
        <v>13</v>
      </c>
      <c r="D85" t="s">
        <v>79</v>
      </c>
      <c r="E85" t="s">
        <v>123</v>
      </c>
      <c r="F85">
        <v>32.404998779296903</v>
      </c>
      <c r="G85">
        <v>35.812000274658203</v>
      </c>
      <c r="H85">
        <v>37.071998596191399</v>
      </c>
      <c r="I85">
        <v>56.485000610351598</v>
      </c>
      <c r="J85">
        <v>56.200000762939503</v>
      </c>
    </row>
    <row r="86" spans="1:10" ht="15" x14ac:dyDescent="0.25">
      <c r="A86" t="s">
        <v>26</v>
      </c>
      <c r="C86">
        <v>14</v>
      </c>
      <c r="D86" t="s">
        <v>80</v>
      </c>
      <c r="E86" t="s">
        <v>123</v>
      </c>
      <c r="F86">
        <v>11.746000289916999</v>
      </c>
      <c r="G86">
        <v>11.774000167846699</v>
      </c>
      <c r="H86">
        <v>12.3059997558594</v>
      </c>
      <c r="I86">
        <v>14.064999580383301</v>
      </c>
      <c r="J86">
        <v>14.4949998855591</v>
      </c>
    </row>
    <row r="87" spans="1:10" ht="15" x14ac:dyDescent="0.25">
      <c r="A87" t="s">
        <v>26</v>
      </c>
      <c r="C87">
        <v>15</v>
      </c>
      <c r="D87" t="s">
        <v>81</v>
      </c>
      <c r="E87" t="s">
        <v>123</v>
      </c>
      <c r="F87">
        <v>14.3030004501343</v>
      </c>
      <c r="G87">
        <v>14.6529998779297</v>
      </c>
      <c r="H87">
        <v>15.7159996032715</v>
      </c>
      <c r="I87">
        <v>17.270999908447301</v>
      </c>
      <c r="J87">
        <v>17.208999633789102</v>
      </c>
    </row>
    <row r="88" spans="1:10" ht="15" x14ac:dyDescent="0.25">
      <c r="A88" t="s">
        <v>26</v>
      </c>
      <c r="C88">
        <v>17</v>
      </c>
      <c r="D88" t="s">
        <v>76</v>
      </c>
      <c r="E88" t="s">
        <v>91</v>
      </c>
      <c r="F88">
        <v>43.678001403808601</v>
      </c>
      <c r="G88">
        <v>46.116001129150398</v>
      </c>
      <c r="H88">
        <v>49.2960014343262</v>
      </c>
      <c r="I88">
        <v>66.891998291015597</v>
      </c>
      <c r="J88">
        <v>64.772003173828097</v>
      </c>
    </row>
    <row r="89" spans="1:10" ht="15" x14ac:dyDescent="0.25">
      <c r="A89" t="s">
        <v>26</v>
      </c>
      <c r="C89">
        <v>18</v>
      </c>
      <c r="D89" t="s">
        <v>77</v>
      </c>
      <c r="E89" t="s">
        <v>91</v>
      </c>
      <c r="F89">
        <v>8.8450002670288104</v>
      </c>
      <c r="G89">
        <v>8.5439996719360405</v>
      </c>
      <c r="H89">
        <v>8.1689996719360405</v>
      </c>
      <c r="I89">
        <v>8.11200046539307</v>
      </c>
      <c r="J89">
        <v>8.3958300018310492</v>
      </c>
    </row>
    <row r="90" spans="1:10" ht="15" x14ac:dyDescent="0.25">
      <c r="A90" t="s">
        <v>26</v>
      </c>
      <c r="C90">
        <v>19</v>
      </c>
      <c r="D90" t="s">
        <v>78</v>
      </c>
      <c r="E90" t="s">
        <v>91</v>
      </c>
      <c r="F90">
        <v>12.2679996490479</v>
      </c>
      <c r="G90">
        <v>12.305000305175801</v>
      </c>
      <c r="H90">
        <v>12.760999679565399</v>
      </c>
      <c r="I90">
        <v>13.7250003814697</v>
      </c>
      <c r="J90">
        <v>13.712830228805499</v>
      </c>
    </row>
    <row r="91" spans="1:10" ht="15" x14ac:dyDescent="0.25">
      <c r="A91" t="s">
        <v>26</v>
      </c>
      <c r="C91">
        <v>20</v>
      </c>
      <c r="D91" t="s">
        <v>79</v>
      </c>
      <c r="E91" t="s">
        <v>91</v>
      </c>
      <c r="F91">
        <v>34.028999328613303</v>
      </c>
      <c r="G91">
        <v>38.006813272094703</v>
      </c>
      <c r="H91">
        <v>41.8657444702148</v>
      </c>
      <c r="I91">
        <v>61.510270091247598</v>
      </c>
      <c r="J91">
        <v>60.998001098632798</v>
      </c>
    </row>
    <row r="92" spans="1:10" ht="15" x14ac:dyDescent="0.25">
      <c r="A92" t="s">
        <v>26</v>
      </c>
      <c r="C92">
        <v>21</v>
      </c>
      <c r="D92" t="s">
        <v>80</v>
      </c>
      <c r="E92" t="s">
        <v>91</v>
      </c>
      <c r="F92">
        <v>12.3920001983643</v>
      </c>
      <c r="G92">
        <v>12.5179996490479</v>
      </c>
      <c r="H92">
        <v>13.478743187713601</v>
      </c>
      <c r="I92">
        <v>14.531999588012701</v>
      </c>
      <c r="J92">
        <v>15.143829984664899</v>
      </c>
    </row>
    <row r="93" spans="1:10" ht="15" x14ac:dyDescent="0.25">
      <c r="A93" t="s">
        <v>26</v>
      </c>
      <c r="C93">
        <v>22</v>
      </c>
      <c r="D93" t="s">
        <v>81</v>
      </c>
      <c r="E93" t="s">
        <v>91</v>
      </c>
      <c r="F93">
        <v>15.2019996643066</v>
      </c>
      <c r="G93">
        <v>15.9980001449585</v>
      </c>
      <c r="H93">
        <v>17.193000793456999</v>
      </c>
      <c r="I93">
        <v>17.809999465942401</v>
      </c>
      <c r="J93">
        <v>17.604000091552699</v>
      </c>
    </row>
    <row r="94" spans="1:10" ht="15" x14ac:dyDescent="0.25">
      <c r="A94" t="s">
        <v>26</v>
      </c>
      <c r="C94">
        <v>24</v>
      </c>
      <c r="D94" t="s">
        <v>76</v>
      </c>
      <c r="E94" t="s">
        <v>120</v>
      </c>
      <c r="F94">
        <v>46.222000122070298</v>
      </c>
      <c r="G94">
        <v>51.945999145507798</v>
      </c>
      <c r="H94">
        <v>64.772003173828097</v>
      </c>
      <c r="I94">
        <v>69.648002624511705</v>
      </c>
      <c r="J94">
        <v>66.573997497558594</v>
      </c>
    </row>
    <row r="95" spans="1:10" ht="15" x14ac:dyDescent="0.25">
      <c r="A95" t="s">
        <v>26</v>
      </c>
      <c r="C95">
        <v>25</v>
      </c>
      <c r="D95" t="s">
        <v>77</v>
      </c>
      <c r="E95" t="s">
        <v>120</v>
      </c>
      <c r="F95">
        <v>9.0868973495483392</v>
      </c>
      <c r="G95">
        <v>8.6560001373290998</v>
      </c>
      <c r="H95">
        <v>8.2489995956420898</v>
      </c>
      <c r="I95">
        <v>8.1850004196166992</v>
      </c>
      <c r="J95">
        <v>8.5039997100830096</v>
      </c>
    </row>
    <row r="96" spans="1:10" ht="15" x14ac:dyDescent="0.25">
      <c r="A96" t="s">
        <v>26</v>
      </c>
      <c r="C96">
        <v>26</v>
      </c>
      <c r="D96" t="s">
        <v>78</v>
      </c>
      <c r="E96" t="s">
        <v>120</v>
      </c>
      <c r="F96">
        <v>12.498999595642101</v>
      </c>
      <c r="G96">
        <v>12.6870002746582</v>
      </c>
      <c r="H96">
        <v>13.3979997634888</v>
      </c>
      <c r="I96">
        <v>14.0740003585815</v>
      </c>
      <c r="J96">
        <v>14.0459995269775</v>
      </c>
    </row>
    <row r="97" spans="1:10" ht="15" x14ac:dyDescent="0.25">
      <c r="A97" t="s">
        <v>26</v>
      </c>
      <c r="C97">
        <v>27</v>
      </c>
      <c r="D97" t="s">
        <v>79</v>
      </c>
      <c r="E97" t="s">
        <v>120</v>
      </c>
      <c r="F97">
        <v>37.0686926132202</v>
      </c>
      <c r="G97">
        <v>43.222480757904101</v>
      </c>
      <c r="H97">
        <v>62.650818876647897</v>
      </c>
      <c r="I97">
        <v>63.568000793457003</v>
      </c>
      <c r="J97">
        <v>62.830001831054702</v>
      </c>
    </row>
    <row r="98" spans="1:10" ht="15" x14ac:dyDescent="0.25">
      <c r="A98" t="s">
        <v>26</v>
      </c>
      <c r="C98">
        <v>28</v>
      </c>
      <c r="D98" t="s">
        <v>80</v>
      </c>
      <c r="E98" t="s">
        <v>120</v>
      </c>
      <c r="F98">
        <v>13.0968974805832</v>
      </c>
      <c r="G98">
        <v>13.111160425853701</v>
      </c>
      <c r="H98">
        <v>14.1330003738403</v>
      </c>
      <c r="I98">
        <v>14.8909997940063</v>
      </c>
      <c r="J98">
        <v>15.4770002365112</v>
      </c>
    </row>
    <row r="99" spans="1:10" ht="15" x14ac:dyDescent="0.25">
      <c r="A99" t="s">
        <v>26</v>
      </c>
      <c r="C99">
        <v>29</v>
      </c>
      <c r="D99" t="s">
        <v>81</v>
      </c>
      <c r="E99" t="s">
        <v>120</v>
      </c>
      <c r="F99">
        <v>15.7349996566772</v>
      </c>
      <c r="G99">
        <v>17.0131607002258</v>
      </c>
      <c r="H99">
        <v>17.777000427246101</v>
      </c>
      <c r="I99">
        <v>18.173999786376999</v>
      </c>
      <c r="J99">
        <v>17.856000900268601</v>
      </c>
    </row>
    <row r="100" spans="1:10" ht="15" x14ac:dyDescent="0.25">
      <c r="A100" t="s">
        <v>26</v>
      </c>
      <c r="C100">
        <v>31</v>
      </c>
      <c r="D100" t="s">
        <v>76</v>
      </c>
      <c r="E100" t="s">
        <v>8</v>
      </c>
      <c r="F100">
        <v>51.310001373291001</v>
      </c>
      <c r="G100">
        <v>62.5460014343262</v>
      </c>
      <c r="H100">
        <v>71.874000549316406</v>
      </c>
      <c r="I100">
        <v>72.722000122070298</v>
      </c>
      <c r="J100">
        <v>68.375999450683594</v>
      </c>
    </row>
    <row r="101" spans="1:10" ht="15" x14ac:dyDescent="0.25">
      <c r="A101" t="s">
        <v>26</v>
      </c>
      <c r="C101">
        <v>32</v>
      </c>
      <c r="D101" t="s">
        <v>77</v>
      </c>
      <c r="E101" t="s">
        <v>8</v>
      </c>
      <c r="F101">
        <v>9.4429998397827095</v>
      </c>
      <c r="G101">
        <v>8.9610004425048793</v>
      </c>
      <c r="H101">
        <v>8.4619998931884801</v>
      </c>
      <c r="I101">
        <v>8.3360004425048793</v>
      </c>
      <c r="J101">
        <v>8.6129999160766602</v>
      </c>
    </row>
    <row r="102" spans="1:10" ht="15" x14ac:dyDescent="0.25">
      <c r="A102" t="s">
        <v>26</v>
      </c>
      <c r="C102">
        <v>33</v>
      </c>
      <c r="D102" t="s">
        <v>78</v>
      </c>
      <c r="E102" t="s">
        <v>8</v>
      </c>
      <c r="F102">
        <v>12.7880001068115</v>
      </c>
      <c r="G102">
        <v>13.1169996261597</v>
      </c>
      <c r="H102">
        <v>14.0480003356934</v>
      </c>
      <c r="I102">
        <v>14.3830003738403</v>
      </c>
      <c r="J102">
        <v>14.366000175476101</v>
      </c>
    </row>
    <row r="103" spans="1:10" ht="15" x14ac:dyDescent="0.25">
      <c r="A103" t="s">
        <v>26</v>
      </c>
      <c r="C103">
        <v>34</v>
      </c>
      <c r="D103" t="s">
        <v>79</v>
      </c>
      <c r="E103" t="s">
        <v>8</v>
      </c>
      <c r="F103">
        <v>42.269001007080099</v>
      </c>
      <c r="G103">
        <v>56.4344997406006</v>
      </c>
      <c r="H103">
        <v>69.269996643066406</v>
      </c>
      <c r="I103">
        <v>66.3394966125488</v>
      </c>
      <c r="J103">
        <v>64.097000122070298</v>
      </c>
    </row>
    <row r="104" spans="1:10" ht="15" x14ac:dyDescent="0.25">
      <c r="A104" t="s">
        <v>26</v>
      </c>
      <c r="C104">
        <v>35</v>
      </c>
      <c r="D104" t="s">
        <v>80</v>
      </c>
      <c r="E104" t="s">
        <v>8</v>
      </c>
      <c r="F104">
        <v>14.0170001983643</v>
      </c>
      <c r="G104">
        <v>13.8780002593994</v>
      </c>
      <c r="H104">
        <v>14.519000053405801</v>
      </c>
      <c r="I104">
        <v>15.317999839782701</v>
      </c>
      <c r="J104">
        <v>15.853499889373801</v>
      </c>
    </row>
    <row r="105" spans="1:10" ht="15" x14ac:dyDescent="0.25">
      <c r="A105" t="s">
        <v>26</v>
      </c>
      <c r="C105">
        <v>36</v>
      </c>
      <c r="D105" t="s">
        <v>81</v>
      </c>
      <c r="E105" t="s">
        <v>8</v>
      </c>
      <c r="F105">
        <v>16.527000427246101</v>
      </c>
      <c r="G105">
        <v>17.82200050354</v>
      </c>
      <c r="H105">
        <v>18.249000549316399</v>
      </c>
      <c r="I105">
        <v>18.596000671386701</v>
      </c>
      <c r="J105">
        <v>18.1679992675781</v>
      </c>
    </row>
    <row r="106" spans="1:10" ht="15" x14ac:dyDescent="0.25">
      <c r="A106" t="s">
        <v>26</v>
      </c>
      <c r="C106">
        <v>38</v>
      </c>
      <c r="D106" t="s">
        <v>76</v>
      </c>
      <c r="E106" t="s">
        <v>121</v>
      </c>
      <c r="F106">
        <v>60.849998474121101</v>
      </c>
      <c r="G106">
        <v>69.435997009277301</v>
      </c>
      <c r="H106">
        <v>75.160003662109403</v>
      </c>
      <c r="I106">
        <v>76.431999206542997</v>
      </c>
      <c r="J106">
        <v>70.601997375488295</v>
      </c>
    </row>
    <row r="107" spans="1:10" ht="15" x14ac:dyDescent="0.25">
      <c r="A107" t="s">
        <v>26</v>
      </c>
      <c r="C107">
        <v>39</v>
      </c>
      <c r="D107" t="s">
        <v>77</v>
      </c>
      <c r="E107" t="s">
        <v>121</v>
      </c>
      <c r="F107">
        <v>9.6169996261596697</v>
      </c>
      <c r="G107">
        <v>9.3559999465942401</v>
      </c>
      <c r="H107">
        <v>8.7259998321533203</v>
      </c>
      <c r="I107">
        <v>8.5</v>
      </c>
      <c r="J107">
        <v>8.6870002746581996</v>
      </c>
    </row>
    <row r="108" spans="1:10" ht="15" x14ac:dyDescent="0.25">
      <c r="A108" t="s">
        <v>26</v>
      </c>
      <c r="C108">
        <v>40</v>
      </c>
      <c r="D108" t="s">
        <v>78</v>
      </c>
      <c r="E108" t="s">
        <v>121</v>
      </c>
      <c r="F108">
        <v>13.1169996261597</v>
      </c>
      <c r="G108">
        <v>13.5740003585815</v>
      </c>
      <c r="H108">
        <v>14.631999969482401</v>
      </c>
      <c r="I108">
        <v>14.668000221252401</v>
      </c>
      <c r="J108">
        <v>14.652000427246101</v>
      </c>
    </row>
    <row r="109" spans="1:10" ht="15" x14ac:dyDescent="0.25">
      <c r="A109" t="s">
        <v>26</v>
      </c>
      <c r="C109">
        <v>41</v>
      </c>
      <c r="D109" t="s">
        <v>79</v>
      </c>
      <c r="E109" t="s">
        <v>121</v>
      </c>
      <c r="F109">
        <v>51.768001556396499</v>
      </c>
      <c r="G109">
        <v>63.691841130828898</v>
      </c>
      <c r="H109">
        <v>72.079184480285605</v>
      </c>
      <c r="I109">
        <v>71.750999450683594</v>
      </c>
      <c r="J109">
        <v>65.3696204566956</v>
      </c>
    </row>
    <row r="110" spans="1:10" ht="15" x14ac:dyDescent="0.25">
      <c r="A110" t="s">
        <v>26</v>
      </c>
      <c r="C110">
        <v>42</v>
      </c>
      <c r="D110" t="s">
        <v>80</v>
      </c>
      <c r="E110" t="s">
        <v>121</v>
      </c>
      <c r="F110">
        <v>15.572102191352799</v>
      </c>
      <c r="G110">
        <v>14.4079999923706</v>
      </c>
      <c r="H110">
        <v>14.8470001220703</v>
      </c>
      <c r="I110">
        <v>15.814999580383301</v>
      </c>
      <c r="J110">
        <v>16.532617926597599</v>
      </c>
    </row>
    <row r="111" spans="1:10" ht="15" x14ac:dyDescent="0.25">
      <c r="A111" t="s">
        <v>26</v>
      </c>
      <c r="C111">
        <v>43</v>
      </c>
      <c r="D111" t="s">
        <v>81</v>
      </c>
      <c r="E111" t="s">
        <v>121</v>
      </c>
      <c r="F111">
        <v>17.426000595092798</v>
      </c>
      <c r="G111">
        <v>18.385999679565401</v>
      </c>
      <c r="H111">
        <v>18.790000915527301</v>
      </c>
      <c r="I111">
        <v>19.066999435424801</v>
      </c>
      <c r="J111">
        <v>18.538999557495099</v>
      </c>
    </row>
    <row r="112" spans="1:10" ht="15" x14ac:dyDescent="0.25">
      <c r="A112" t="s">
        <v>26</v>
      </c>
      <c r="C112">
        <v>45</v>
      </c>
      <c r="D112" t="s">
        <v>76</v>
      </c>
      <c r="E112" t="s">
        <v>122</v>
      </c>
      <c r="F112">
        <v>66.573997497558594</v>
      </c>
      <c r="G112">
        <v>71.787799066162094</v>
      </c>
      <c r="H112">
        <v>77.491996765136705</v>
      </c>
      <c r="I112">
        <v>78.763999938964801</v>
      </c>
      <c r="J112">
        <v>72.722000122070298</v>
      </c>
    </row>
    <row r="113" spans="1:10" ht="15" x14ac:dyDescent="0.25">
      <c r="A113" t="s">
        <v>26</v>
      </c>
      <c r="C113">
        <v>46</v>
      </c>
      <c r="D113" t="s">
        <v>77</v>
      </c>
      <c r="E113" t="s">
        <v>122</v>
      </c>
      <c r="F113">
        <v>9.7130002975463903</v>
      </c>
      <c r="G113">
        <v>9.5891866237640393</v>
      </c>
      <c r="H113">
        <v>9.4049997329711896</v>
      </c>
      <c r="I113">
        <v>8.6651828357696505</v>
      </c>
      <c r="J113">
        <v>8.7460002899169904</v>
      </c>
    </row>
    <row r="114" spans="1:10" ht="15" x14ac:dyDescent="0.25">
      <c r="A114" t="s">
        <v>26</v>
      </c>
      <c r="C114">
        <v>47</v>
      </c>
      <c r="D114" t="s">
        <v>78</v>
      </c>
      <c r="E114" t="s">
        <v>122</v>
      </c>
      <c r="F114">
        <v>13.4504343849182</v>
      </c>
      <c r="G114">
        <v>13.9849996566772</v>
      </c>
      <c r="H114">
        <v>15.0640001296997</v>
      </c>
      <c r="I114">
        <v>14.9420003890991</v>
      </c>
      <c r="J114">
        <v>14.9329996109009</v>
      </c>
    </row>
    <row r="115" spans="1:10" ht="15" x14ac:dyDescent="0.25">
      <c r="A115" t="s">
        <v>26</v>
      </c>
      <c r="C115">
        <v>48</v>
      </c>
      <c r="D115" t="s">
        <v>79</v>
      </c>
      <c r="E115" t="s">
        <v>122</v>
      </c>
      <c r="F115">
        <v>59.428474185180697</v>
      </c>
      <c r="G115">
        <v>67.783371951293901</v>
      </c>
      <c r="H115">
        <v>73.424516918945301</v>
      </c>
      <c r="I115">
        <v>73.714996337890597</v>
      </c>
      <c r="J115">
        <v>66.958170089721705</v>
      </c>
    </row>
    <row r="116" spans="1:10" ht="15" x14ac:dyDescent="0.25">
      <c r="A116" t="s">
        <v>26</v>
      </c>
      <c r="C116">
        <v>49</v>
      </c>
      <c r="D116" t="s">
        <v>80</v>
      </c>
      <c r="E116" t="s">
        <v>122</v>
      </c>
      <c r="F116">
        <v>17.9640007019043</v>
      </c>
      <c r="G116">
        <v>15.6529998779297</v>
      </c>
      <c r="H116">
        <v>15.173999786376999</v>
      </c>
      <c r="I116">
        <v>16.8880004882812</v>
      </c>
      <c r="J116">
        <v>17.319170150756801</v>
      </c>
    </row>
    <row r="117" spans="1:10" ht="15" x14ac:dyDescent="0.25">
      <c r="A117" t="s">
        <v>26</v>
      </c>
      <c r="C117">
        <v>50</v>
      </c>
      <c r="D117" t="s">
        <v>81</v>
      </c>
      <c r="E117" t="s">
        <v>122</v>
      </c>
      <c r="F117">
        <v>18.279434318542499</v>
      </c>
      <c r="G117">
        <v>19.007999420166001</v>
      </c>
      <c r="H117">
        <v>19.330999374389599</v>
      </c>
      <c r="I117">
        <v>19.559999465942401</v>
      </c>
      <c r="J117">
        <v>18.905000686645501</v>
      </c>
    </row>
    <row r="118" spans="1:10" ht="15" x14ac:dyDescent="0.25">
      <c r="A118" t="s">
        <v>26</v>
      </c>
      <c r="C118">
        <v>52</v>
      </c>
      <c r="D118" t="s">
        <v>76</v>
      </c>
      <c r="E118" t="s">
        <v>124</v>
      </c>
      <c r="F118">
        <v>71.662002563476605</v>
      </c>
      <c r="G118">
        <v>76.113998413085895</v>
      </c>
      <c r="H118">
        <v>80.353996276855497</v>
      </c>
      <c r="I118">
        <v>81.096000671386705</v>
      </c>
      <c r="J118">
        <v>75.477996826171903</v>
      </c>
    </row>
    <row r="119" spans="1:10" ht="15" x14ac:dyDescent="0.25">
      <c r="A119" t="s">
        <v>26</v>
      </c>
      <c r="C119">
        <v>53</v>
      </c>
      <c r="D119" t="s">
        <v>77</v>
      </c>
      <c r="E119" t="s">
        <v>124</v>
      </c>
      <c r="F119">
        <v>9.8319997787475604</v>
      </c>
      <c r="G119">
        <v>9.8109998703002894</v>
      </c>
      <c r="H119">
        <v>9.6309995651245099</v>
      </c>
      <c r="I119">
        <v>8.90100002288818</v>
      </c>
      <c r="J119">
        <v>9.0240001678466797</v>
      </c>
    </row>
    <row r="120" spans="1:10" ht="15" x14ac:dyDescent="0.25">
      <c r="A120" t="s">
        <v>26</v>
      </c>
      <c r="C120">
        <v>54</v>
      </c>
      <c r="D120" t="s">
        <v>78</v>
      </c>
      <c r="E120" t="s">
        <v>124</v>
      </c>
      <c r="F120">
        <v>14.0640001296997</v>
      </c>
      <c r="G120">
        <v>14.685000419616699</v>
      </c>
      <c r="H120">
        <v>15.822999954223601</v>
      </c>
      <c r="I120">
        <v>15.7700004577637</v>
      </c>
      <c r="J120">
        <v>15.366000175476101</v>
      </c>
    </row>
    <row r="121" spans="1:10" ht="15" x14ac:dyDescent="0.25">
      <c r="A121" t="s">
        <v>26</v>
      </c>
      <c r="C121">
        <v>55</v>
      </c>
      <c r="D121" t="s">
        <v>79</v>
      </c>
      <c r="E121" t="s">
        <v>124</v>
      </c>
      <c r="F121">
        <v>64.894996643066406</v>
      </c>
      <c r="G121">
        <v>70.535003662109403</v>
      </c>
      <c r="H121">
        <v>74.675003051757798</v>
      </c>
      <c r="I121">
        <v>75.300003051757798</v>
      </c>
      <c r="J121">
        <v>72.783996582031193</v>
      </c>
    </row>
    <row r="122" spans="1:10" ht="15" x14ac:dyDescent="0.25">
      <c r="A122" t="s">
        <v>26</v>
      </c>
      <c r="C122">
        <v>56</v>
      </c>
      <c r="D122" t="s">
        <v>80</v>
      </c>
      <c r="E122" t="s">
        <v>124</v>
      </c>
      <c r="F122">
        <v>19.947999954223601</v>
      </c>
      <c r="G122">
        <v>16.652000427246101</v>
      </c>
      <c r="H122">
        <v>16.0170001983643</v>
      </c>
      <c r="I122">
        <v>17.9340000152588</v>
      </c>
      <c r="J122">
        <v>18.6049995422363</v>
      </c>
    </row>
    <row r="123" spans="1:10" ht="15" x14ac:dyDescent="0.25">
      <c r="A123" t="s">
        <v>26</v>
      </c>
      <c r="C123">
        <v>57</v>
      </c>
      <c r="D123" t="s">
        <v>81</v>
      </c>
      <c r="E123" t="s">
        <v>124</v>
      </c>
      <c r="F123">
        <v>19.399000167846701</v>
      </c>
      <c r="G123">
        <v>19.8719997406006</v>
      </c>
      <c r="H123">
        <v>20.672000885009801</v>
      </c>
      <c r="I123">
        <v>20.2409992218018</v>
      </c>
      <c r="J123">
        <v>19.663999557495099</v>
      </c>
    </row>
    <row r="124" spans="1:10" ht="15" x14ac:dyDescent="0.25">
      <c r="A124" t="s">
        <v>26</v>
      </c>
      <c r="C124">
        <v>59</v>
      </c>
      <c r="D124" t="s">
        <v>76</v>
      </c>
      <c r="E124" t="s">
        <v>9</v>
      </c>
      <c r="F124">
        <v>13403</v>
      </c>
      <c r="G124">
        <v>28370</v>
      </c>
      <c r="H124">
        <v>37095</v>
      </c>
      <c r="I124">
        <v>25300</v>
      </c>
      <c r="J124">
        <v>10476</v>
      </c>
    </row>
    <row r="125" spans="1:10" ht="15" x14ac:dyDescent="0.25">
      <c r="A125" t="s">
        <v>26</v>
      </c>
      <c r="C125">
        <v>60</v>
      </c>
      <c r="D125" t="s">
        <v>77</v>
      </c>
      <c r="E125" t="s">
        <v>9</v>
      </c>
      <c r="F125">
        <v>13403</v>
      </c>
      <c r="G125">
        <v>28370</v>
      </c>
      <c r="H125">
        <v>37095</v>
      </c>
      <c r="I125">
        <v>25300</v>
      </c>
      <c r="J125">
        <v>10476</v>
      </c>
    </row>
    <row r="126" spans="1:10" ht="15" x14ac:dyDescent="0.25">
      <c r="A126" t="s">
        <v>26</v>
      </c>
      <c r="C126">
        <v>61</v>
      </c>
      <c r="D126" t="s">
        <v>78</v>
      </c>
      <c r="E126" t="s">
        <v>9</v>
      </c>
      <c r="F126">
        <v>13403</v>
      </c>
      <c r="G126">
        <v>28370</v>
      </c>
      <c r="H126">
        <v>37095</v>
      </c>
      <c r="I126">
        <v>25300</v>
      </c>
      <c r="J126">
        <v>10476</v>
      </c>
    </row>
    <row r="127" spans="1:10" ht="15" x14ac:dyDescent="0.25">
      <c r="A127" t="s">
        <v>26</v>
      </c>
      <c r="C127">
        <v>62</v>
      </c>
      <c r="D127" t="s">
        <v>79</v>
      </c>
      <c r="E127" t="s">
        <v>9</v>
      </c>
      <c r="F127">
        <v>13403</v>
      </c>
      <c r="G127">
        <v>28370</v>
      </c>
      <c r="H127">
        <v>37095</v>
      </c>
      <c r="I127">
        <v>25300</v>
      </c>
      <c r="J127">
        <v>10476</v>
      </c>
    </row>
    <row r="128" spans="1:10" ht="15" x14ac:dyDescent="0.25">
      <c r="A128" t="s">
        <v>26</v>
      </c>
      <c r="C128">
        <v>63</v>
      </c>
      <c r="D128" t="s">
        <v>80</v>
      </c>
      <c r="E128" t="s">
        <v>9</v>
      </c>
      <c r="F128">
        <v>13403</v>
      </c>
      <c r="G128">
        <v>28370</v>
      </c>
      <c r="H128">
        <v>37095</v>
      </c>
      <c r="I128">
        <v>25300</v>
      </c>
      <c r="J128">
        <v>10476</v>
      </c>
    </row>
    <row r="129" spans="1:10" ht="15" x14ac:dyDescent="0.25">
      <c r="A129" t="s">
        <v>26</v>
      </c>
      <c r="C129">
        <v>64</v>
      </c>
      <c r="D129" t="s">
        <v>81</v>
      </c>
      <c r="E129" t="s">
        <v>9</v>
      </c>
      <c r="F129">
        <v>13403</v>
      </c>
      <c r="G129">
        <v>28370</v>
      </c>
      <c r="H129">
        <v>37095</v>
      </c>
      <c r="I129">
        <v>25300</v>
      </c>
      <c r="J129">
        <v>10476</v>
      </c>
    </row>
    <row r="131" spans="1:10" ht="15" x14ac:dyDescent="0.25">
      <c r="D131" t="s">
        <v>0</v>
      </c>
      <c r="E131" t="s">
        <v>1</v>
      </c>
      <c r="F131" t="s">
        <v>2</v>
      </c>
      <c r="G131" t="s">
        <v>3</v>
      </c>
      <c r="H131" t="s">
        <v>4</v>
      </c>
      <c r="I131" t="s">
        <v>5</v>
      </c>
      <c r="J131" t="s">
        <v>6</v>
      </c>
    </row>
    <row r="132" spans="1:10" ht="15" x14ac:dyDescent="0.25">
      <c r="A132" t="s">
        <v>27</v>
      </c>
      <c r="C132">
        <v>3</v>
      </c>
      <c r="D132" t="s">
        <v>90</v>
      </c>
      <c r="E132" t="s">
        <v>7</v>
      </c>
      <c r="F132">
        <v>1795.8922125971401</v>
      </c>
      <c r="G132">
        <v>1860.68309777535</v>
      </c>
      <c r="H132">
        <v>2163.7071070918801</v>
      </c>
      <c r="I132">
        <v>2065.7990030281198</v>
      </c>
      <c r="J132">
        <v>2312.01336510284</v>
      </c>
    </row>
    <row r="133" spans="1:10" ht="15" x14ac:dyDescent="0.25">
      <c r="A133" t="s">
        <v>27</v>
      </c>
      <c r="C133">
        <v>6</v>
      </c>
      <c r="D133" t="s">
        <v>90</v>
      </c>
      <c r="E133" t="s">
        <v>123</v>
      </c>
      <c r="F133">
        <v>1381.20446777344</v>
      </c>
      <c r="G133">
        <v>1301.54333496094</v>
      </c>
      <c r="H133">
        <v>1422.43493652344</v>
      </c>
      <c r="I133">
        <v>1259.62280273438</v>
      </c>
      <c r="J133">
        <v>1092.08251953125</v>
      </c>
    </row>
    <row r="134" spans="1:10" ht="15" x14ac:dyDescent="0.25">
      <c r="A134" t="s">
        <v>27</v>
      </c>
      <c r="C134">
        <v>9</v>
      </c>
      <c r="D134" t="s">
        <v>90</v>
      </c>
      <c r="E134" t="s">
        <v>91</v>
      </c>
      <c r="F134">
        <v>1538.3823804687499</v>
      </c>
      <c r="G134">
        <v>1527.79851464844</v>
      </c>
      <c r="H134">
        <v>1724.6626182617199</v>
      </c>
      <c r="I134">
        <v>1804.57008383789</v>
      </c>
      <c r="J134">
        <v>1948.3645031738299</v>
      </c>
    </row>
    <row r="135" spans="1:10" ht="15" x14ac:dyDescent="0.25">
      <c r="A135" t="s">
        <v>27</v>
      </c>
      <c r="C135">
        <v>12</v>
      </c>
      <c r="D135" t="s">
        <v>90</v>
      </c>
      <c r="E135" t="s">
        <v>120</v>
      </c>
      <c r="F135">
        <v>1657.17919365234</v>
      </c>
      <c r="G135">
        <v>1679.2286300292999</v>
      </c>
      <c r="H135">
        <v>2007.1795278076199</v>
      </c>
      <c r="I135">
        <v>1908.56271522217</v>
      </c>
      <c r="J135">
        <v>2082.5235668945302</v>
      </c>
    </row>
    <row r="136" spans="1:10" ht="15" x14ac:dyDescent="0.25">
      <c r="A136" t="s">
        <v>27</v>
      </c>
      <c r="C136">
        <v>15</v>
      </c>
      <c r="D136" t="s">
        <v>90</v>
      </c>
      <c r="E136" t="s">
        <v>8</v>
      </c>
      <c r="F136">
        <v>1779.48645019531</v>
      </c>
      <c r="G136">
        <v>1864.6177368164099</v>
      </c>
      <c r="H136">
        <v>2175.947265625</v>
      </c>
      <c r="I136">
        <v>2022.6123657226599</v>
      </c>
      <c r="J136">
        <v>2276.31787109375</v>
      </c>
    </row>
    <row r="137" spans="1:10" ht="15" x14ac:dyDescent="0.25">
      <c r="A137" t="s">
        <v>27</v>
      </c>
      <c r="C137">
        <v>18</v>
      </c>
      <c r="D137" t="s">
        <v>90</v>
      </c>
      <c r="E137" t="s">
        <v>121</v>
      </c>
      <c r="F137">
        <v>1930.9532466308599</v>
      </c>
      <c r="G137">
        <v>2034.73260548096</v>
      </c>
      <c r="H137">
        <v>2325.2315621582002</v>
      </c>
      <c r="I137">
        <v>2183.7109374023398</v>
      </c>
      <c r="J137">
        <v>2557.6463806152301</v>
      </c>
    </row>
    <row r="138" spans="1:10" ht="15" x14ac:dyDescent="0.25">
      <c r="A138" t="s">
        <v>27</v>
      </c>
      <c r="C138">
        <v>21</v>
      </c>
      <c r="D138" t="s">
        <v>90</v>
      </c>
      <c r="E138" t="s">
        <v>122</v>
      </c>
      <c r="F138">
        <v>2154.2042474609402</v>
      </c>
      <c r="G138">
        <v>2196.9491266601599</v>
      </c>
      <c r="H138">
        <v>2492.4161443359399</v>
      </c>
      <c r="I138">
        <v>2767.16372402344</v>
      </c>
      <c r="J138">
        <v>2868.05481933594</v>
      </c>
    </row>
    <row r="139" spans="1:10" x14ac:dyDescent="0.3">
      <c r="A139" t="s">
        <v>27</v>
      </c>
      <c r="C139">
        <v>24</v>
      </c>
      <c r="D139" t="s">
        <v>90</v>
      </c>
      <c r="E139" t="s">
        <v>124</v>
      </c>
      <c r="F139">
        <v>2734.43432617188</v>
      </c>
      <c r="G139">
        <v>2678.23486328125</v>
      </c>
      <c r="H139">
        <v>3161.0634765625</v>
      </c>
      <c r="I139">
        <v>3339.13916015625</v>
      </c>
      <c r="J139">
        <v>3588.06689453125</v>
      </c>
    </row>
    <row r="140" spans="1:10" x14ac:dyDescent="0.3">
      <c r="A140" t="s">
        <v>27</v>
      </c>
      <c r="C140">
        <v>27</v>
      </c>
      <c r="D140" t="s">
        <v>90</v>
      </c>
      <c r="E140" t="s">
        <v>9</v>
      </c>
      <c r="F140">
        <v>13403</v>
      </c>
      <c r="G140">
        <v>28370</v>
      </c>
      <c r="H140">
        <v>37095</v>
      </c>
      <c r="I140">
        <v>25300</v>
      </c>
      <c r="J140">
        <v>10476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11</vt:i4>
      </vt:variant>
      <vt:variant>
        <vt:lpstr>Named Ranges</vt:lpstr>
      </vt:variant>
      <vt:variant>
        <vt:i4>15</vt:i4>
      </vt:variant>
    </vt:vector>
  </HeadingPairs>
  <TitlesOfParts>
    <vt:vector size="26" baseType="lpstr">
      <vt:lpstr>ReadMe</vt:lpstr>
      <vt:lpstr>Cassava BJ mean</vt:lpstr>
      <vt:lpstr>Maize BJ mean</vt:lpstr>
      <vt:lpstr>Millet BJ mean</vt:lpstr>
      <vt:lpstr>Rice BJ mean</vt:lpstr>
      <vt:lpstr>Sorghum BJ mean</vt:lpstr>
      <vt:lpstr>Cassava BJ freq distr</vt:lpstr>
      <vt:lpstr>Maize BJ freq distr</vt:lpstr>
      <vt:lpstr>Millet BJ freq distr</vt:lpstr>
      <vt:lpstr>Rice BJ freq distr</vt:lpstr>
      <vt:lpstr>Sorghum BJ freq distr</vt:lpstr>
      <vt:lpstr>'Cassava BJ freq distr'!Tier2__CassavaTrials_BJ</vt:lpstr>
      <vt:lpstr>'Maize BJ freq distr'!Tier2__MaizeTrials_BJ</vt:lpstr>
      <vt:lpstr>'Millet BJ freq distr'!Tier2__MilletTrials_BJ</vt:lpstr>
      <vt:lpstr>'Rice BJ freq distr'!Tier2__RiceTrials_BJ</vt:lpstr>
      <vt:lpstr>'Sorghum BJ freq distr'!Tier2__SorghumTrials_BJ</vt:lpstr>
      <vt:lpstr>'Cassava BJ freq distr'!Tier3__Cassava_BJ</vt:lpstr>
      <vt:lpstr>'Maize BJ freq distr'!Tier3__Maize_BJ</vt:lpstr>
      <vt:lpstr>'Millet BJ freq distr'!Tier3__Millet_BJ</vt:lpstr>
      <vt:lpstr>'Rice BJ freq distr'!Tier3__Rice_BJ</vt:lpstr>
      <vt:lpstr>'Sorghum BJ freq distr'!Tier3__Sorghum_BJ</vt:lpstr>
      <vt:lpstr>'Cassava BJ freq distr'!Tier3QUEFTS__CassavaTrials_BJ</vt:lpstr>
      <vt:lpstr>'Maize BJ freq distr'!Tier3QUEFTS__MaizeTrials_BJ</vt:lpstr>
      <vt:lpstr>'Millet BJ freq distr'!Tier3QUEFTS__MilletTrials_BJ</vt:lpstr>
      <vt:lpstr>'Rice BJ freq distr'!Tier3QUEFTS__RiceTrials_BJ</vt:lpstr>
      <vt:lpstr>'Sorghum BJ freq distr'!Tier3QUEFTS__SorghumTrials_BJ</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Eigenaar</dc:creator>
  <cp:lastModifiedBy>Johan LEENAARS</cp:lastModifiedBy>
  <dcterms:created xsi:type="dcterms:W3CDTF">2017-05-25T10:15:01Z</dcterms:created>
  <dcterms:modified xsi:type="dcterms:W3CDTF">2017-05-26T06:48:09Z</dcterms:modified>
</cp:coreProperties>
</file>